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DATOS ABIERTOS 2DO. TRIMESTRE 2019\"/>
    </mc:Choice>
  </mc:AlternateContent>
  <bookViews>
    <workbookView xWindow="0" yWindow="0" windowWidth="21600" windowHeight="9135"/>
  </bookViews>
  <sheets>
    <sheet name="analt ing enero jun" sheetId="1" r:id="rId1"/>
  </sheets>
  <externalReferences>
    <externalReference r:id="rId2"/>
  </externalReferences>
  <definedNames>
    <definedName name="_xlnm.Print_Area" localSheetId="0">'analt ing enero jun'!$C$1:$G$374</definedName>
    <definedName name="_xlnm.Print_Titles" localSheetId="0">'analt ing enero jun'!$1:$8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6" i="1" l="1"/>
  <c r="J254" i="1" l="1"/>
  <c r="S45" i="1"/>
  <c r="J9" i="1" l="1"/>
  <c r="I9" i="1"/>
</calcChain>
</file>

<file path=xl/sharedStrings.xml><?xml version="1.0" encoding="utf-8"?>
<sst xmlns="http://schemas.openxmlformats.org/spreadsheetml/2006/main" count="464" uniqueCount="458">
  <si>
    <t>GOBIERNO DEL ESTADO DE MICHOACAN DE OCAMPO</t>
  </si>
  <si>
    <t>ESTADO ANALÍTICO DE LOS INGRESOS  DEVENGADOS  AL PERIODO</t>
  </si>
  <si>
    <t xml:space="preserve">  DEL 1o. DE ENERO AL 30 DE JUNIO  DEL AÑO 2019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</si>
  <si>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</si>
  <si>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</si>
  <si>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</si>
  <si>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</si>
  <si>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</si>
  <si>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</si>
  <si>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</si>
  <si>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</si>
  <si>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</si>
  <si>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</si>
  <si>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</si>
  <si>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</si>
  <si>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IMPUESTOS SOBRE NOMINA Y ASIMILABLES.</t>
  </si>
  <si>
    <t>IMPUESTO SOBRE EROGACIONES POR REMUNERACION AL TRABAJO PERSONAL, PRESTADO BAJO LA DIRECCION Y DEPENDENCIA DE UN PATRON.</t>
  </si>
  <si>
    <t xml:space="preserve">  IMPTO CEDULAR </t>
  </si>
  <si>
    <t xml:space="preserve">  IMPTO CEDULAR POR USO O GOCE TEMPORAL BIENES INMU</t>
  </si>
  <si>
    <t xml:space="preserve">  IMPTO CEDULAR POR ACTIVIDADES EMPRESARIALES</t>
  </si>
  <si>
    <t xml:space="preserve">  IMPTO SOBRE NEGOCIOS JURIDICOS E INSTRU NOTARIALE</t>
  </si>
  <si>
    <t>ACCESORIOS.</t>
  </si>
  <si>
    <t>RECARGOS.</t>
  </si>
  <si>
    <t xml:space="preserve">RECARGOS DEL IMPUESTO </t>
  </si>
  <si>
    <t>MULTAS DE IMPUESTOS ESTATALES</t>
  </si>
  <si>
    <t>MULTAS DEL IMPUESTO</t>
  </si>
  <si>
    <t>ACTUALIZACION DE IMPUESTOS ESTATALES</t>
  </si>
  <si>
    <t xml:space="preserve">ACTUALIZACION DEL IMPUESTO </t>
  </si>
  <si>
    <t>CONDONACION DE IMPUESTOS ESTATALES</t>
  </si>
  <si>
    <t xml:space="preserve">CONDONACION DEL IMPUESTO 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</si>
  <si>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</si>
  <si>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</si>
  <si>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DEL IMPUESTO SOBRE TENENCIA Y USO DE VEHICULOS</t>
  </si>
  <si>
    <t>RECARGOS DEL IMPUESTO SOBRE TENENCIA Y USO DE VEHICULOS</t>
  </si>
  <si>
    <t>IMPTO SOBRE NOMINAS (EJERCICIOS ANTERIORES 2%)</t>
  </si>
  <si>
    <t xml:space="preserve"> IMPTO SOBRE SERV DE HOSPEDAJE (EJERCICIO ANT 2%)</t>
  </si>
  <si>
    <t>CONTRIBUCIONES DE MEJORAS</t>
  </si>
  <si>
    <t>DE APORTACION POR MEJORAS.</t>
  </si>
  <si>
    <t>APORTACION DE PARTICULARES</t>
  </si>
  <si>
    <t>APORT DE PARTICULARES PARA OBRAS SEC AGROPECUARIO</t>
  </si>
  <si>
    <t xml:space="preserve">APORTACION DE MUNICIPIOS </t>
  </si>
  <si>
    <t>APORTACION DE MUNICIPIOS PARA CONSTRUCCION DE REDES Y CLORACION DE AGUA POTABLE.</t>
  </si>
  <si>
    <t>APORTACION DE MUNICIPIOS PARA OTRAS OBRAS</t>
  </si>
  <si>
    <t>DERECHOS POR PRESTACION DE SERVICIOS.</t>
  </si>
  <si>
    <t>DERECHOS POR LA PRESTACION DE SERVICIOS ESTATALES</t>
  </si>
  <si>
    <t>SERVICIOS URBANISTICOS</t>
  </si>
  <si>
    <t>DICTAMENES DE USO DEL SUELO.</t>
  </si>
  <si>
    <t>RECTIFICACION DE AUTORIZACIONES</t>
  </si>
  <si>
    <t>OTROS SERVICIOS URBANISTICOS Y DE ASENTAMIENTO HUMANO.</t>
  </si>
  <si>
    <t>POR DICT DE LIC DE APROV DE MIN Y SUST NO RES FED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</si>
  <si>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</si>
  <si>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</si>
  <si>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</si>
  <si>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</si>
  <si>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DE EXPED DE ACTUALIZ DE LIC AMBIENTAL UNICA</t>
  </si>
  <si>
    <t>POR LA VALIDACION DE DICTAMENES DE DADO AMBIENTAL</t>
  </si>
  <si>
    <t>4143010216 POR BAJA DE VEHÍCULOS, POR CAMBIO, ROBO O DESTRUCC</t>
  </si>
  <si>
    <t>SERVICIOS DE TRANSPORTE PUBLICO</t>
  </si>
  <si>
    <t>4143010218 TRANSFER DE CONCESIONES DE TRANS PÚB, POR SUCESIÓN</t>
  </si>
  <si>
    <t>PAGO ANUAL DE CONCESIONES.</t>
  </si>
  <si>
    <t>4143010219 CAMBIO DE MODALIDAD DE CONCESIONES DE TRANS PÚB</t>
  </si>
  <si>
    <t>RENOVACION O REFRENDO ANUAL DE CONCESIONES DE SERVICIO PUBLICO DE AUTOTRANSPORTE URBANO Y FORANEO</t>
  </si>
  <si>
    <t>REPOSICION DE TARJETAS DE CIRCULACION</t>
  </si>
  <si>
    <t>4143010301 DOTACION Y REPOSICION DE PLACAS</t>
  </si>
  <si>
    <t>CANJE GENERAL DE PLACAS.</t>
  </si>
  <si>
    <t>4143010302 POR HOLOGRAMA DE CIRCULACION O REFRENDO DE CALCA</t>
  </si>
  <si>
    <t>DOTACION Y REPOSICION DE PLACAS</t>
  </si>
  <si>
    <t>4143010303 REPOSICION DE TARJETA DE CIRCULACION</t>
  </si>
  <si>
    <t>EXPED DE COPIAS CERTIF DE EXPED DE CONCESION</t>
  </si>
  <si>
    <t>4143010304 PERMISOS DE CIRCULACION</t>
  </si>
  <si>
    <t>EXPEDICION, REP Y RENOV DEL TÍTULO DE CONCESIONES</t>
  </si>
  <si>
    <t>4143010306 CANJE GENERAL DE PLACAS</t>
  </si>
  <si>
    <t>POR LA EXPED DE CONST QUE ACREDITEN EL USO VEHIC</t>
  </si>
  <si>
    <t>4143010308 EXPED DE CERTIFICADO DE INTERES PARTICULAR</t>
  </si>
  <si>
    <t>POR BAJA DE VEHÍCULOS, POR CAMBIO, ROBO O DESTRUCC</t>
  </si>
  <si>
    <t>4143010309 REG DE BAJAS DE VEHÍCULOS AUTOMOTORES</t>
  </si>
  <si>
    <t>TRANSFERENCIA DE CONCECCIONESDE TRANSPORTE PUBLICO, POR SUCESIÓN</t>
  </si>
  <si>
    <t>4143010314 EXPED DE CONST DE INSCRIP EN EL REG ETTAL VEHÍC</t>
  </si>
  <si>
    <t>CAMBIO DE MODALIDAD DE CONCESIONES DE TRANS PÚB</t>
  </si>
  <si>
    <t>4143010316 PLACAS PARA PERSONAS CON DISCAPACIDAD 50%</t>
  </si>
  <si>
    <t>SERVICIOS DE TRANSPORTE PARTICULAR</t>
  </si>
  <si>
    <t>4143010317 HOLOGRAMA DE CIRCULACION PERSONAS CON DISCAPAC 50%</t>
  </si>
  <si>
    <t>DOTACION Y REPOSICION DE PLACAS.</t>
  </si>
  <si>
    <t>4143010318 VALIDACION DE PAGOS PROVENGAN DE OTRA ENTIDAD</t>
  </si>
  <si>
    <t>REFRENDO ANUAL DE CALCOMANIAS.</t>
  </si>
  <si>
    <t>4143010319 VALIDACION DE PEDIMENTO DE IMPORTACION DE VEHÍC</t>
  </si>
  <si>
    <t>REPOSICION DE TARJETA DE CIRCULACION.</t>
  </si>
  <si>
    <t>PERMISOS DE CIRCULACION.</t>
  </si>
  <si>
    <t>4143010401 LICENCIAS PARA CONDUCIR</t>
  </si>
  <si>
    <t>4143010402 PERMISOS PROVICIONALES PARA CONDUCIR</t>
  </si>
  <si>
    <t>EXPEDICION DE CERTIFICADO DE INTERES PARTICULAR</t>
  </si>
  <si>
    <t>REG DE BAJAS DE VEHÍCULOS AUTOMOTORES</t>
  </si>
  <si>
    <t>EXPEDICION DE CONSTANCIAS DE INSCRIPCIÓN EN EL REGISTRO ESTATAL VEHICULAR</t>
  </si>
  <si>
    <t>PLACAS PARA PERSONAS CON DISCAPACIDAD 50%</t>
  </si>
  <si>
    <t>HOLOGRAMA DE CIRCULACION PERSONAS CON DISCAPAC 50%</t>
  </si>
  <si>
    <t>4143010601 CERTIFICADOS Y CERTIF REG PÚB DE LA PROP</t>
  </si>
  <si>
    <t>VALIDACION DE PAGOS PROVENGAN DE OTRA ENTIDAD</t>
  </si>
  <si>
    <t>4143010602 INSCRIP DE DOC DE PROPIEDAD DE INMUEBLES</t>
  </si>
  <si>
    <t>VALIDACION DE PEDIMENTO DE IMPORTACION DE VEHICULOS</t>
  </si>
  <si>
    <t>4143010605 INSCRIP DE DEPOSITOS DE TESTAMENTOS</t>
  </si>
  <si>
    <t>POR LA EXPEDICIÓN Y RENOVACIÓN DE LICENCIAS PARA CONDUCIR VEHÍCULOS AUTOMOTORES.</t>
  </si>
  <si>
    <t>4143010606 INSCRIP EN EL REG DEL COMERCIO</t>
  </si>
  <si>
    <t>LICENCIAS PARA CONDUCIR.</t>
  </si>
  <si>
    <t>4143010607 INSCRIP Y CANCELACION DE GRAVAMENES</t>
  </si>
  <si>
    <t>PERMISOS PROVICIONALES PARA CONDUCIR</t>
  </si>
  <si>
    <t>4143010608 OTROS SERV DEL REG DE LA PROPIEDAD</t>
  </si>
  <si>
    <t>POR SERVICIOS DE SEGURIDAD PRIVADA.</t>
  </si>
  <si>
    <t>4143010611 POR REG DE OTROS ACTOS DEL REG PÚB DE LA PROPIEDAD</t>
  </si>
  <si>
    <t>POR ESTUDIO Y POR LA REVALIDACIÓN ANUAL</t>
  </si>
  <si>
    <t>4143010612 POR REG DEL REGIMEN DE PROPIEDAD CONDOMINIO</t>
  </si>
  <si>
    <t>POR PRESTAR LOS SERVICIOS DE TRASLADO Y CUSTODIA DE BIENES Y VALORES.</t>
  </si>
  <si>
    <t>4143010613 POR REG DE SUBDIVISIONES</t>
  </si>
  <si>
    <t>POR SERVICIOS DEL REGISTRO PÚBLICO DE LA PROPIEDAD RAÍZ Y DEL COMERCIO</t>
  </si>
  <si>
    <t>4143010614 POR REG DE USUFRUCTO VITALICIO Y NUDA PROPIEDAD</t>
  </si>
  <si>
    <t>CERTIFICADOS Y CERTIFICACIONES (REGISTRO PUBLICO DE LA PROPIEDAD).</t>
  </si>
  <si>
    <t>4143010620 CERTIF Y COPIAS CON SERV A DOMICILIO URGENTES</t>
  </si>
  <si>
    <t>INSCRIPCION DE DOCUMENTOS DE PROPIEDAD DE INMUEBLES.</t>
  </si>
  <si>
    <t>4143010621 CERTIF Y COPIAS CON SERV A DOMICILIO EXTRAURGENTES</t>
  </si>
  <si>
    <t xml:space="preserve"> INSCRIP DE DEPOSITOS DE TESTAMENTOS</t>
  </si>
  <si>
    <t>INSCRIPCION EN EL REGISTRO DEL COMERCIO.</t>
  </si>
  <si>
    <t>4143010701 LEVANTAMIENTO DE ACTAS DE REG DE NACIMIENTO</t>
  </si>
  <si>
    <t>INSCRIPCION Y CANCELACION DE GRAVAMENES.</t>
  </si>
  <si>
    <t>4143010702 CELEBRACION ACTAS DE CONTRATOS MATRIMONIALES</t>
  </si>
  <si>
    <t>OTROS SERVICIOS DEL REGISTRO DE LA PROPIEDAD.</t>
  </si>
  <si>
    <t>4143010703 INSCRIPCIONES</t>
  </si>
  <si>
    <t>POR REGISTRO DE OTROS ACTOS DELREGISTRO PUBLICO DE LA PROPIEDAD</t>
  </si>
  <si>
    <t>4143010704 EXPED DE CERTIF, COPIAS CERTIF O CONSTANCIAS</t>
  </si>
  <si>
    <t xml:space="preserve"> POR REG DEL REGIMEN DE PROPIEDAD CONDOMINIO</t>
  </si>
  <si>
    <t>4143010705 OTRAS TARIFAS</t>
  </si>
  <si>
    <t>POR REG DE SUBDIVISIONES</t>
  </si>
  <si>
    <t>4143010706 BUSQUEDA POR CERTIF Y CONST DE OTROS DOC</t>
  </si>
  <si>
    <t>POR REG DE USUFRUCTO VITALICIO Y NUDA PROPIEDAD</t>
  </si>
  <si>
    <t>4143010707 LEVANTAMIENTO DE ACTAS DE DEFUNCION</t>
  </si>
  <si>
    <t>CERTIF Y COPIAS CON SERV A DOMICILIO URGENTES</t>
  </si>
  <si>
    <t>4143010708 POR LA INSCRIP DEL REG  DE ANOTACIONES MARGINALES</t>
  </si>
  <si>
    <t xml:space="preserve"> CERTIF Y COPIAS CON SERV A DOMICILIO EXTRAURGENTES</t>
  </si>
  <si>
    <t>POR SERVICIOS DEL REGISTRO CIVIL, Y DEL  ARCHIVO DEL PODER EJECUTIVO.</t>
  </si>
  <si>
    <t>4143010801 AVISO DE TESTAMENTO</t>
  </si>
  <si>
    <t>LEVANTAMIENTO DE ACTAS DE REGISTRO DE NACIMIENTO.</t>
  </si>
  <si>
    <t>4143010802 CERTIFICADO DE TESTAMENTO</t>
  </si>
  <si>
    <t>CELEBRACION Y LEVANTAMIENTOS DE ACTAS DE CONTRATOS MATRIMONIALES.</t>
  </si>
  <si>
    <t>4143010804 COPIAS CERTIF (NOTARIAS)</t>
  </si>
  <si>
    <t>INSCRIPCIONES.</t>
  </si>
  <si>
    <t>4143010805 TESTAMENTO OLOGRAFO</t>
  </si>
  <si>
    <t>EXPEDICION DE CERTIFICADOS, COPIAS CERTIFICADAS O CONSTANCIAS.</t>
  </si>
  <si>
    <t>4143010807 POR HOJA DE PAPEL OFICIAL (FOLIOS)</t>
  </si>
  <si>
    <t>OTRAS TARIFAS.</t>
  </si>
  <si>
    <t>BUSQUEDA POR CERTIFICACIONES Y CONSTANCIAS DE OTROS DOCUMENTOS QUE LA DIRECCION TENGA BAJO SU CUSTODIA Y OTROS SERVICIOS PRESTADOS.</t>
  </si>
  <si>
    <t>4143010901 CARTAS DE ANTECEDENTES NO PENALES</t>
  </si>
  <si>
    <t>LEVANTAMIENTO DE ACTAS DE DEFUNCION.</t>
  </si>
  <si>
    <t>4143010902 PERFILES GENETICOS DE PATERNIDAD</t>
  </si>
  <si>
    <t>POR LA INSCRIPCION DEL REGISTRO Y  ASENTAMIENTO DE ANOTACIONES MARGINALES AL REVERSO.</t>
  </si>
  <si>
    <t>4143010904 CERTIF MEDICOS</t>
  </si>
  <si>
    <t>EXPEDICION DE CERTIFICADOS, COPIAS CERTIFICADAS O CONSTANCIAS (URGENTES).</t>
  </si>
  <si>
    <t>POR CERTIF Y CONST DE DOC BAJO CUSTODIA DE LA DIR</t>
  </si>
  <si>
    <t>4143011001 POR SERV QUE ESTABLECE LA LEY PREST SERV INMOBILIA</t>
  </si>
  <si>
    <t>LEVANTAMIENTO DE ACTAS DE RECONOCIMIENTO DE HIJOS, ANTE EL OFICIAL DEL REGISTRO CIVIL, DESPUES DE REGISTRADO EL NACIMIENTO.</t>
  </si>
  <si>
    <t>RECONOCIMIENTO DE CAMBIO DE IDENTIDAD DE GENERO</t>
  </si>
  <si>
    <t>4143011201 POR LA EXPED DEL CERTIFICADO DE NO INHABILITACIÓN</t>
  </si>
  <si>
    <t>RECONOCIMIENTOS POR AVISO ADMTIVO DE OTRA ENT FEDE</t>
  </si>
  <si>
    <t>POR CADA AÑO ADICIONAL DE BÚSQUEDA</t>
  </si>
  <si>
    <t>EXPED DE OFICIO DE EXTEMPORANEIDAD</t>
  </si>
  <si>
    <t>4143030103 POR SERV DE REG CONSULTORES PROTECC CIVIL</t>
  </si>
  <si>
    <t>COPIA CERTIFICADA DE DOCUMENTOS QUE INTEGREN APÉNDICES DE LOS REGISTROS DE LOS ACTOS DEL ESTADO CIVIL DE LAS PERSONAS (POR CADA PÁGINA QUE LO INTEGRE</t>
  </si>
  <si>
    <t>4143030104 POR RENOV ANUAL DE REG CONSULTORES PROTECC CIVIL</t>
  </si>
  <si>
    <t>POR SERVICIOS DEL ARCHIVO GENERAL E NOTARIOS</t>
  </si>
  <si>
    <t>4143030105 POR REG DE CAPACITADORES DE PROTECC CIVIL</t>
  </si>
  <si>
    <t>AVISO DE TESTAMENTO</t>
  </si>
  <si>
    <t>4143030110 POR LA EXPEDICION DE DICTAMENES DE NO RIESGO</t>
  </si>
  <si>
    <t>CERTIFICADO DE TESTAMENTO</t>
  </si>
  <si>
    <t>4143030111 POR EXPED DICTAMENES DE FACTIBILIDAD CONST GASOLIN</t>
  </si>
  <si>
    <t>TESTIMONIOS DE ESCRITURAS</t>
  </si>
  <si>
    <t>4143030112 POR EXPED DICTAMENES DE FACTIBILIDAD CONST FRACC</t>
  </si>
  <si>
    <t>COPIAS CERTIFICADAS (NOTARIAS)</t>
  </si>
  <si>
    <t>4143030115 POR RENOV DEL REG CAPACITADORES MAT PROTECC CIVIL</t>
  </si>
  <si>
    <t>TESTAMENTO OLOGRAFO</t>
  </si>
  <si>
    <t>4143030116 POR LA EXPED DE CONSTANCIA DE CUMPLIMIENTO</t>
  </si>
  <si>
    <t>POR HOJA DE PAPEL OFICIAL (FOLIOS)</t>
  </si>
  <si>
    <t>4143030117 POR SERV DE CAPACIDAD EN MAT DE PROTECC CIVIL 4 HR</t>
  </si>
  <si>
    <t>POR SERVICIOS DE LA PROCURADURIA GENERAL DEL ESTADO</t>
  </si>
  <si>
    <t>4143030119 POR LA VISITA DE INSPECC Y VERIF AL ESTABLECIMIENT</t>
  </si>
  <si>
    <t>CARTAS DE ANTECEDENTES NO PENALES</t>
  </si>
  <si>
    <t>4143030121 POR LA EVAL DE SIMULACRO A ESTABLECIMIENTOS</t>
  </si>
  <si>
    <t>PERFILES GENETICOS DE PATERNIDAD</t>
  </si>
  <si>
    <t>4143030125 POR SERV DE EVAL DE PROG DE PROTECC CIVIL</t>
  </si>
  <si>
    <t>CERTIFICADOS MEDICOS</t>
  </si>
  <si>
    <t>POR SERV QUE ESTABLECE LA LEY PREST SERV INMOBILIA</t>
  </si>
  <si>
    <t>4143030204 CERTIFICADO DE NO INFRACCIÓN</t>
  </si>
  <si>
    <t>4143030205 PERMISO PARA CIRCULAR CON CARGA SOBRESALIENTE</t>
  </si>
  <si>
    <t>POR SERVICIOS DE EDUCACION</t>
  </si>
  <si>
    <t>4143030206 PERMISO PARA CIRCULAR CON ADITAMENTOS (POLARIZADO)</t>
  </si>
  <si>
    <t xml:space="preserve">  POR CUALQUIER OTRA CERTIFICACIÓN O CONSTANCIAS</t>
  </si>
  <si>
    <t>4143030208 APLICACIÓN DE EXAMEN DE MANEJO PARA CONDUCIR</t>
  </si>
  <si>
    <t xml:space="preserve">  REGISTRO TÍTULO PROF, DIPLOMA DE ESPECIALIDAD</t>
  </si>
  <si>
    <t>4143030209 APLICACIÓN EXAMEN MÉDICO OBTENCIÓN LIC DE CONDUCIR</t>
  </si>
  <si>
    <t xml:space="preserve">  RECONOCIMIENTO DE VALIDEZ OF ESTUDIOS DE TIPO SUP</t>
  </si>
  <si>
    <t>4143030210 CERTIFICACIÓN DE CONVENIO DE HECHO DE TRÁNSITO</t>
  </si>
  <si>
    <t xml:space="preserve">  POR SOLICITUD, ESTUDIO Y RESOL PARA IMPARTIR EDUC</t>
  </si>
  <si>
    <t xml:space="preserve"> POR SOLICITUD Y RESOL DE VALIDEZ OF NIV MEDIO SUP</t>
  </si>
  <si>
    <t>4143030301 EXPED DE PLANOS CATASTRALES</t>
  </si>
  <si>
    <t xml:space="preserve">  EXPEDICIÓN DUPLICADO CERTIF EDU BÁSICA Y MEDIA SU</t>
  </si>
  <si>
    <t>4143030302 LEVANTAMIENTOS TOPOGRAFICOS</t>
  </si>
  <si>
    <t xml:space="preserve">  INSPECCIÓN ESTABL EDUCAT PARTIC ALUMNO EDU MED SU</t>
  </si>
  <si>
    <t>4143030303 DETERMINACION UBICACION FISICA DE LOS PREDIOS</t>
  </si>
  <si>
    <t xml:space="preserve">  POR OTROS SERV DE EDU POR LA EXP DE CERTIF PARCIA</t>
  </si>
  <si>
    <t>4143030304 ELABORACION DE AVALUOS</t>
  </si>
  <si>
    <t xml:space="preserve">  POR OTROS SERV DE EDU POR LA EXP TERMINACIÓN ESTU</t>
  </si>
  <si>
    <t>4143030305 INSPECCES OCULARES DE PREDIOS</t>
  </si>
  <si>
    <t xml:space="preserve">  POR OTROS SERV DE EDU COTEJO</t>
  </si>
  <si>
    <t>4143030306 REESTRUCTURACION DE CUENTAS CATASTRALES</t>
  </si>
  <si>
    <t>OTROS SERVICIOS</t>
  </si>
  <si>
    <t>4143030307 DESGLOSE DE PREDIOS Y VALUACION CORRESPONDIENTE</t>
  </si>
  <si>
    <t>POR LA EXPEDICION DE CERTIFICADOS DE NO INHABILITACION</t>
  </si>
  <si>
    <t>4143030308 INSCRIPCION O REG DE PREDIOS IGNORADOS</t>
  </si>
  <si>
    <t>OTROS DERECHOS ESTATALES Y MUNICIPALES</t>
  </si>
  <si>
    <t>4143030309 AUTORIZACION DE PERITOS VALUADORES DE BIENES INM</t>
  </si>
  <si>
    <t>SERVICIOS DE PROTECCION CIVIL</t>
  </si>
  <si>
    <t>4143030310 CERTIF CATASTRALES</t>
  </si>
  <si>
    <t>POR SERV DE EVAL DE PROG ESPECIF DE PROTECC CIVIL</t>
  </si>
  <si>
    <t>4143030311 POR INFORMACION DE COLINDANTES</t>
  </si>
  <si>
    <t>POR SERVICIOS DE REGISTRO DE CONSULTORES EN MATERIA DE PROTECCION CIVIL</t>
  </si>
  <si>
    <t>4143030312 OTROS SERV DE CATASTRO</t>
  </si>
  <si>
    <t>POR RENOVACION ANUAL DE REGISTRO DE CONSULTORES EN MATERIA DE PROTECCION CIVIL</t>
  </si>
  <si>
    <t>4143030313 INFO DE LA UBICACIÓN DE PREDIOS EN CARTOGRAFÍA</t>
  </si>
  <si>
    <t>POR REG DE CAPACITADORES DE PROTECC CIVIL</t>
  </si>
  <si>
    <t>4143030314 EXPED DE DUPLICADOS DE DOCUMENTOS CATASTRALES</t>
  </si>
  <si>
    <t>POR LA RENOVACION DEL REG DE GRUPOS VOLUNTARIOS</t>
  </si>
  <si>
    <t>4143030317 LEVANTAMIENTO TOPOGRÁFICO CON CURVAS DE NIVEL</t>
  </si>
  <si>
    <t>POR LA EXPEDICION DE DICTAMENES DE NO RIESGO, PARA EL USO ,TRANSPORTE, ALMACENAMIENTO Y VENTA DE MATERIALES EXPLOSIVOS</t>
  </si>
  <si>
    <t>4143030318 MODIFICACIÓN DE DATOS ADMINISTRATIVOS CATASTRALES</t>
  </si>
  <si>
    <t>POR LA EXPEDICION DE DICTAMENS DE FACTIBILIDAD PARA LA CONSTRUCCION DE GASERAS, ESTACIONES DE CARBURACION Y ESTACIONES DE SERVICIOS GASOLINERAS</t>
  </si>
  <si>
    <t>4143030319 CÉDULA DE ACTUALIZACIÓN DE PREDIOS RÚSTICOS</t>
  </si>
  <si>
    <t>POR LA EXPEDICION DE DICTAMENES U OFOCIOS DE FACTIVILIDAD PARA LA CONSTRUCCION DE FRACCIONAMIENTOS, CENTROS COMERCIALES Y EDIFICIOS</t>
  </si>
  <si>
    <t>4143030320 CERTIF CATASTRALES</t>
  </si>
  <si>
    <t>POR RENOVACION ANUAL DEL REGISTRO DE CAPACITADORES EN MATERIA DE PROTECCION CIVIL</t>
  </si>
  <si>
    <t>4143030321 REVISIÓN DE AVISO (TRASLADO DOMINIO PREDIO RÚSTIC)</t>
  </si>
  <si>
    <t>POR LA EXPEDICION DE CONSTANCIA DE CUMPLIMIENTO DE LA NORMA EN MATERIA DE RIESGO DE PROTECCION CIVIL</t>
  </si>
  <si>
    <t>4143030322 REVISIÓN DE AVISO (TRASLADO DOMINIO PREDIO URBANO)</t>
  </si>
  <si>
    <t>POR SERVICIOS DE CAPACIDAD EN MATERIA DE PROTECCION CIVIL AL SECTOR PRIVADO POR PERSONA, DURACION DE MAS DE 4 HORAS HASTA 8 HORAS</t>
  </si>
  <si>
    <t>4143030323 AVISO ACLARATORIO DE PREDIO RÚSTICO O URBANO</t>
  </si>
  <si>
    <t>POR LA VISITA DE INSPECCION Y VERIFICACION AL ESTABLECIMIENTO Y /O INSTALACION</t>
  </si>
  <si>
    <t>POR LA EVALUACION DE SIMULACRO A ESTABLECIMIENTOS Y / O INSTALACION</t>
  </si>
  <si>
    <t>4143030501 LEGALIZACION TITULOS, PLANES DE ESTUDIO Y CERTIF</t>
  </si>
  <si>
    <t xml:space="preserve"> POR SERV DE EVAL DE PROG DE PROTECC CIVIL</t>
  </si>
  <si>
    <t>SERVICIOS DE TRANSITO</t>
  </si>
  <si>
    <t>4149030301 DIVERSOS DERECHOS (EXAMENES DE CERTIFICACION ACRED</t>
  </si>
  <si>
    <t xml:space="preserve"> ALMACENAJE</t>
  </si>
  <si>
    <t>CERTIFICADO DE NO INFRACCIÓN.</t>
  </si>
  <si>
    <t>4144010100 RECARGOS DERECHOS</t>
  </si>
  <si>
    <t>PERMISO PARA CIRCULAR CON CARGA SOBRESALIENTE</t>
  </si>
  <si>
    <t>4144070100 ACTUALIZACIÓN DERECHOS</t>
  </si>
  <si>
    <t>PERMISO PARA CIRCULAR CON ADITAMENTOS (POLARIZADO).</t>
  </si>
  <si>
    <t>4144480000 CONDONACIONES ACCESORIOS DERECHOS</t>
  </si>
  <si>
    <t xml:space="preserve"> ESTUDIO PARA DETERMINAR ASCENSO Y DESCENSO ESCOLAR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</si>
  <si>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</si>
  <si>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</si>
  <si>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</si>
  <si>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SERVICIOS DE CATASTRO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</si>
  <si>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</si>
  <si>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</si>
  <si>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</si>
  <si>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</si>
  <si>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</si>
  <si>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</si>
  <si>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</si>
  <si>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</si>
  <si>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</si>
  <si>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</si>
  <si>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</si>
  <si>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</si>
  <si>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INFORMACION RESPECTO DE LA UBICACION DE PREDIOS EN CARTOGRAFIA.</t>
  </si>
  <si>
    <t>EXPEDICION DE DUPLICADOS DE DOCUMENTOS CATASTRALES.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</si>
  <si>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</si>
  <si>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</si>
  <si>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</si>
  <si>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</si>
  <si>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</si>
  <si>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</si>
  <si>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POR SERVICIOS OFICIALES DIVERSOS.</t>
  </si>
  <si>
    <t>LEGALIZACION DE TITULOS ,PLANES DE ESTUDIO Y CERTIFICADOS.</t>
  </si>
  <si>
    <t>CERTIF, REPOSICIONES Y REPRODUCCIONES</t>
  </si>
  <si>
    <t>OTROS SERVICIOS OFICIALES DIVERSOS.</t>
  </si>
  <si>
    <t xml:space="preserve"> BUSQUEDA EN EL ARCHIVO DEL PODER EJECUTIVO</t>
  </si>
  <si>
    <t xml:space="preserve"> LEGALIZACION CERTIFICADOS ESTUDIO BOLETAS DE CALIF</t>
  </si>
  <si>
    <t>APOSTILLAS DE TITULOS PROFECCIONALES OTROS DOCUMEN</t>
  </si>
  <si>
    <t xml:space="preserve"> APOSTILLAS DE CERTIFICADOS DE ESTUDIO Y OTROS DOCU</t>
  </si>
  <si>
    <t>OTRAS CLASES CERTIF A CARGO DE DIFERENTES DEPENDEN</t>
  </si>
  <si>
    <t>REPOSICION DE DOCUMENTOS DE DIVERSAS DEPENDENCIAS</t>
  </si>
  <si>
    <t>INSCRIPCION AL PADRON DE CONTRATISTAS DE OBRA PUBLICAS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</si>
  <si>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</si>
  <si>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</si>
  <si>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</si>
  <si>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</si>
  <si>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</si>
  <si>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</si>
  <si>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</si>
  <si>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</si>
  <si>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</si>
  <si>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RENDIMIENTOS O INTERESES DE CAPITAL Y VALORES.</t>
  </si>
  <si>
    <t>VENTA Y PUBLICACIONES DEL PERIODICO OFICIAL.</t>
  </si>
  <si>
    <t>CALCOMANIAS U HOLOGRAMAS Y CERTIFICACIONES PARA VERIFICACION VEHICULAR DE EMISION DE CONTAMINANTES.</t>
  </si>
  <si>
    <t>VENTA DE IMPRESOS Y PAPELES OFICIALES.</t>
  </si>
  <si>
    <t>OTROS PRODUCTOS DIVERSOS.</t>
  </si>
  <si>
    <t>APROVECHAMIENTOS</t>
  </si>
  <si>
    <t>INCENTIVOS ADMÓN DE IMPTOS MPALES COORDINADOS</t>
  </si>
  <si>
    <t>MULTAS</t>
  </si>
  <si>
    <t>MULTAS POR IFRACCIOES SEÑALADAS ENLALEY PARA I</t>
  </si>
  <si>
    <t>MULTAS POR INFRACCIONES A OTRAS DISPOSICIONES NO FISCALES</t>
  </si>
  <si>
    <t>MULTAS X INFRACC AL REGLAMENTO/LEY DE SEG PRIV</t>
  </si>
  <si>
    <t xml:space="preserve">INDEMNIZACIONES </t>
  </si>
  <si>
    <t>INDEMNIZACIONES DE CHEQUES DEVUELTOS.</t>
  </si>
  <si>
    <t>FIANZAS EFECTIVADAS A FAVOR DEL ERARIO</t>
  </si>
  <si>
    <t>REINTEGROS</t>
  </si>
  <si>
    <t>REINTEGROS POR RESPONSABILIDADES.</t>
  </si>
  <si>
    <t>OTROS APROVECHAMIENTOS.</t>
  </si>
  <si>
    <t>RECUP PATRIM FIDEICOMIT LIQUIDACION FIDEICOMISOS</t>
  </si>
  <si>
    <t>RECUPERACION PRIMAS DE SEGURO SINIESTROS DE VEHIC</t>
  </si>
  <si>
    <t>RECUPERACION DE PRIMAS DE SEGUROS POR SINIESTROS CATASTROFICOS SEDAGRO</t>
  </si>
  <si>
    <t>ARRENDAMIENTO DE BIENES MUEBLES.</t>
  </si>
  <si>
    <t>ARRENDAMIENTO DE BIENES INMUEBLES.</t>
  </si>
  <si>
    <t>DONATIVOS, SUBSIDIOS E INDEMNIZACIONES</t>
  </si>
  <si>
    <t>RECUPERACION DE COSTOS DE BASES Y LICITACIONES</t>
  </si>
  <si>
    <t xml:space="preserve"> RECUPERACION DE COSTOS DE CONCURSOS DE OBRAS</t>
  </si>
  <si>
    <t>POR SERV DE SUPERVISION, INSPECCION Y VIGILANCIA</t>
  </si>
  <si>
    <t>CUOTAS DE RECUPERACION CTROS DE COMERCIALIZACION</t>
  </si>
  <si>
    <t>ENAJENACION DE BIENES MUEBLES NO INVENTARIABLES</t>
  </si>
  <si>
    <t>ACTUALIZACION DE CONSTANCIA EN EL REGISTRO DE PADRON DE PROVEEDORES DE BIENES Y SERVICIOS DEL EXTERIOR DEL ESTADO</t>
  </si>
  <si>
    <t xml:space="preserve"> INSCRIPCION AL PADRON DE PROV DEL EDO</t>
  </si>
  <si>
    <t>INSCRIPCION AL PADRON DE PROV DEL EXTERIOR DEL EDO</t>
  </si>
  <si>
    <t>ACCESORIOS DE APROVECHAMIENTOS</t>
  </si>
  <si>
    <t>MULTAS ESTATALES FISCALES</t>
  </si>
  <si>
    <t>MULTAS POR INFRACCIONES DE TRANSITO.</t>
  </si>
  <si>
    <t>MULTAS POR INFRACCIONES A LA LEY DE COMUNICACIONES Y TRANSPORTES DEL ESTADO Y SU REGLAMENTO</t>
  </si>
  <si>
    <t>CONDONACIONES ACCESORIOS DE APROVECHAMIENTOS</t>
  </si>
  <si>
    <t>INGRESO POR VENTA DE BIENES Y SERVICIOS</t>
  </si>
  <si>
    <t>INGRESOS POR VENTA DE BIENES Y SERVICIOS DE PRODUCIDOS EN ESTABLECIMIENTOS DE GOBIERNO</t>
  </si>
  <si>
    <t xml:space="preserve"> OTROS INGRESOS DE DEPENDENCIAS FERIA MORELIA FF P1</t>
  </si>
  <si>
    <t>INGRESOS POR VENTA DE BIENES Y SERVICIOS DE ORGANISMOS DESCENTRALIZADOS ESTATALES</t>
  </si>
  <si>
    <t>SUMINISTRO DE ENERGIA</t>
  </si>
  <si>
    <t>PARTICIPACIONES Y APORTACIONES</t>
  </si>
  <si>
    <t>PARTICIPACIONES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</si>
  <si>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</si>
  <si>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</si>
  <si>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</si>
  <si>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</si>
  <si>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</si>
  <si>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</si>
  <si>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</si>
  <si>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</si>
  <si>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</si>
  <si>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</si>
  <si>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</si>
  <si>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</si>
  <si>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</si>
  <si>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</si>
  <si>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</si>
  <si>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</si>
  <si>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</si>
  <si>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</si>
  <si>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</si>
  <si>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</si>
  <si>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</si>
  <si>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</si>
  <si>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</si>
  <si>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</si>
  <si>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</si>
  <si>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</si>
  <si>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</si>
  <si>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</si>
  <si>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</si>
  <si>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</si>
  <si>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</si>
  <si>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</si>
  <si>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</si>
  <si>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 xml:space="preserve"> COLEGIO DE BACHILLERES DE MICHOACAN</t>
  </si>
  <si>
    <t xml:space="preserve"> COLEGIO DE ESTUDIOS CIENTÍFICOS Y TECNOLÓGICOS</t>
  </si>
  <si>
    <t xml:space="preserve"> INSTITUTO DE CAPACITACION PARA EL TRABAJO</t>
  </si>
  <si>
    <t xml:space="preserve"> UNIVERSIDAD DE LA CIENEGA DE MICHOACAN</t>
  </si>
  <si>
    <t xml:space="preserve"> UNIVERSIDAD INTERCULTURAL INDIGENA DE MICHOACAN</t>
  </si>
  <si>
    <t xml:space="preserve"> UNIVERSIDAD MICHOACANA DE SAN NICOLAS DE HIDALGO</t>
  </si>
  <si>
    <t xml:space="preserve"> UNIVERSIDADES TECNOLOGICAS, SUBSIDIO ORG DES EST</t>
  </si>
  <si>
    <t xml:space="preserve"> APOYO FINANCIERO TELEBACHILLERATO COMUNITARIO</t>
  </si>
  <si>
    <t>UNIVERSIDADES POLITECNICAS, SUBSIDIO ORG DES EST</t>
  </si>
  <si>
    <t xml:space="preserve"> PROG NACIONAL DE BECAS</t>
  </si>
  <si>
    <t>PROG DE LA REFORMA EDUCATIVA</t>
  </si>
  <si>
    <t xml:space="preserve"> FDO GESTION AUTONOMIA EDUCACION MEDIA SUPERIOR</t>
  </si>
  <si>
    <t>PLAN APOYO CALIDAD EDUCATIVA Y TRANSF ESC NORMALES</t>
  </si>
  <si>
    <t xml:space="preserve"> COMISION NACIONAL DE CULTURA FISICA Y DEPORTE</t>
  </si>
  <si>
    <t xml:space="preserve"> PROG FORTALECIMIENTO A LA CALIDAD EDUCATIVA</t>
  </si>
  <si>
    <t xml:space="preserve"> PROG ESCUELAS DE TIEMPO COMPLETO</t>
  </si>
  <si>
    <t>PROG NACIONAL DE CONVIVENCIA ESCOLAR</t>
  </si>
  <si>
    <t>PROG PARA LA INCLUSION Y LA EQUIDAD EDUCATIVA</t>
  </si>
  <si>
    <t>PROG NACIONAL DE INGLES</t>
  </si>
  <si>
    <t>PROG PARA EL DESARR PROFESIONAL DOCENTE</t>
  </si>
  <si>
    <t xml:space="preserve"> PROG DE INCLUSIÓN EDUCATIVA TIPO SUP UIIM</t>
  </si>
  <si>
    <t xml:space="preserve"> PROG APOYO AL DES DE LA EDUCACION SUPERIOR PADES</t>
  </si>
  <si>
    <t xml:space="preserve"> PRESUPUESTARIA EJERCICIO FISCAL 2018 (U080_500/2)</t>
  </si>
  <si>
    <t xml:space="preserve"> PRESUPUESTARIA EJERCICIO FISCAL 2019 (U080_90)</t>
  </si>
  <si>
    <t>APOYO FINANCIERO U080_107 CTROS DE EDUCAC 2019</t>
  </si>
  <si>
    <t>PROG FORTA CALIDAD EDUCATIVA UMSNH</t>
  </si>
  <si>
    <t>PROG FORTA CALIDAD EDUCATIVA UIIM</t>
  </si>
  <si>
    <t>PROG FORTA CALIDAD EDUCATIV UCEM</t>
  </si>
  <si>
    <t>PROYECTO LIX CONCURSO ESTATAL DE ARTESANIAS</t>
  </si>
  <si>
    <t xml:space="preserve"> APOYO FINANCIERO U080_90/2</t>
  </si>
  <si>
    <t>TRANSFERENCIAS FEDERALES POR CONVENIO EN MATERIA DE SALUD</t>
  </si>
  <si>
    <t xml:space="preserve"> ACUERDO PARA EL FORTA ACCIONES DE SALUD (AFASPE)</t>
  </si>
  <si>
    <t xml:space="preserve"> RÉG ETTAL DE PROTECC SOC SALUD (SEGURO POPULAR)</t>
  </si>
  <si>
    <t>PROGRAMA SEGURO MEDICO SIGLO XXI</t>
  </si>
  <si>
    <t>PROG FORTALECIMIENTO A LA ATENCION MEDICA</t>
  </si>
  <si>
    <t xml:space="preserve">  OBRA NUEVA DEL HOSPITAL GENERAL DR MIGUEL SILVA</t>
  </si>
  <si>
    <t>OBRA NUEVA HOSPITAL INF EVA SAMANO DE LÓPEZ MATEO</t>
  </si>
  <si>
    <t>TRANSFERENCIAS FEDERALES POR CONVENIO EN MATERIA  HIDRAULICA</t>
  </si>
  <si>
    <t xml:space="preserve"> REHABILITACION DE UNIDADES DE RIEGO</t>
  </si>
  <si>
    <t xml:space="preserve"> EQUIPAMIENTO DE DISTRITOS DE RIEGO</t>
  </si>
  <si>
    <t xml:space="preserve"> AGUA POTABLE Y ALCANTARILLADO ZONAS URBANAS(APAUR)</t>
  </si>
  <si>
    <t xml:space="preserve"> AGUA POTABLE Y ALCANTARI ZONAS RURALES(APARURAL)</t>
  </si>
  <si>
    <t>42PROGRAMA DE TRATAMIENTO EN AGUA RESIDUALES (PTAR)</t>
  </si>
  <si>
    <t xml:space="preserve"> PROG DESAR INTEGR ORGA OPERA AGUA Y SANEA (PRODI)</t>
  </si>
  <si>
    <t xml:space="preserve"> AGUA LIMPIA (AAL)</t>
  </si>
  <si>
    <t>TRANSFERENCIAS FEDERALES POR CONVENIO EN MATERIA  ATECION A GRUPOS VULNERABLES</t>
  </si>
  <si>
    <t xml:space="preserve"> FDO ACCESIBILIDAD TRANSPORTE PÚB PERSONAS DISCAPAC</t>
  </si>
  <si>
    <t xml:space="preserve"> PROG DE APOY INSTAN MUJERES ENTIDA FED (PAIMEF)</t>
  </si>
  <si>
    <t>TRANSFERENCIAS FEDERALES POR CONVENIO EN MATERIA  SEGURIDAD PUBLICA</t>
  </si>
  <si>
    <t xml:space="preserve"> FORTASEG</t>
  </si>
  <si>
    <t>TRANSFERENCIAS FEDERALES POR CONVENIO EN MATERIA  DE DESARROLLO REGIONAL</t>
  </si>
  <si>
    <t xml:space="preserve"> PROG Y PROYECTOS DE INVERSIÓN (FONREGIÓN)</t>
  </si>
  <si>
    <t>TRANSFERENCIAS FEDERALES POR CONVENIO EN MATERIA  DE ARMOIZACION CONTABLE</t>
  </si>
  <si>
    <t xml:space="preserve"> ARMONIZACION CONTABLE</t>
  </si>
  <si>
    <t xml:space="preserve">  ASOFIS</t>
  </si>
  <si>
    <t>TRANSFERENCIAS FEDERALES POR CONVENIO EN  DIVERSAS MATERIAS</t>
  </si>
  <si>
    <t xml:space="preserve"> PROG REGISTRO E ID DE POBLACIÓN FORTA REG CIVIL</t>
  </si>
  <si>
    <t xml:space="preserve">  FIDEICOMISO PARA LA INFRA DE LOS ESTADOS (FIES)</t>
  </si>
  <si>
    <t xml:space="preserve">INCENTIVOS DERIVADOS DE LA COLABORACIÓN FISCAL </t>
  </si>
  <si>
    <t>INCENTIVOS POR LA ADMON ISR POR ENAJENACION DE INM</t>
  </si>
  <si>
    <t>INCENTIVOS POR LA ADMON MULTAS FEDERALES NO FISCAL</t>
  </si>
  <si>
    <t xml:space="preserve"> INCENTIVOS POR LA ADMON ZONA FED MARITIMO TERRESTR</t>
  </si>
  <si>
    <t xml:space="preserve"> INCENTIVOS PROVENIENTES DEL  REGIMEN INCORP FISCAL</t>
  </si>
  <si>
    <t xml:space="preserve"> INCENTIVOS X FONDO DE COMPENS REPECOS/RÉGIMEN INT</t>
  </si>
  <si>
    <t xml:space="preserve"> INCENTIVOS POR VIG CUMPLIMIENTO OBLIG FISC IVA</t>
  </si>
  <si>
    <t xml:space="preserve"> INCENTIVOS POR VIG CUMPLIMIENTO OBLIG FISC ISR</t>
  </si>
  <si>
    <t xml:space="preserve"> INCENTIVOS POR VIG CUMPLIMIENTO OBLIG FISC IEPS</t>
  </si>
  <si>
    <t xml:space="preserve"> INCENTIVOS POR ACTOS DE FISC CONCURRENTE CONTR IVA</t>
  </si>
  <si>
    <t xml:space="preserve"> INCENTIVOS POR ACTOS DE FISC CONCURRENTE CONTR ISR</t>
  </si>
  <si>
    <t xml:space="preserve"> INCENTIVOS POR ACTOS DE FISC CONCURRENTE CONT IEPS</t>
  </si>
  <si>
    <t xml:space="preserve"> INCENTIVOS POR ACTOS DE FISC CUMPL OBLIG ADUANERAS</t>
  </si>
  <si>
    <t xml:space="preserve"> INCENTIVOS POR ACTOS DE FISC CONCURRENTE CONT IETU</t>
  </si>
  <si>
    <t xml:space="preserve"> INCENTIVOS POR USAR MEDIOS ELECTRÓNICOS DE PAGO</t>
  </si>
  <si>
    <t>FONDOS DISTINTOS DE APORTACIONES</t>
  </si>
  <si>
    <t>FDO DES REGIONAL SUSTENTABLE EDOS Y MPIOS MINEROS</t>
  </si>
  <si>
    <t>OTROS INGRESOS Y BENEFICIOS VARIOS</t>
  </si>
  <si>
    <t>ENAJENACION DE FERTILIZANTES (SRIA DESARR AGROPE)</t>
  </si>
  <si>
    <t xml:space="preserve"> VIVEROS FRUTICOLAS (SRIA DESARR AGROPE)</t>
  </si>
  <si>
    <t>REDONDEO DE INGRESOS</t>
  </si>
  <si>
    <t>INGRESOS PROPIOS RECAUDADOS POR LAS DEPENDENCIAS</t>
  </si>
  <si>
    <t xml:space="preserve"> ING PROPIOS SECRETARIA DE DESARROLLO ECONOMICO</t>
  </si>
  <si>
    <t xml:space="preserve"> ING PROPIOS SECRETARIA DE DES RURAL AGROALIM</t>
  </si>
  <si>
    <t xml:space="preserve"> ING PROPIOS SECRETARIA DE CULTURA</t>
  </si>
  <si>
    <t xml:space="preserve"> AERODROMO GENERAL LAZARO CARDENAS DEL 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</si>
</sst>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3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" fillId="3" borderId="1" xfId="0" applyFont="1" applyFill="1" applyBorder="1" applyAlignment="1">
      <alignment vertical="center"/>
    </xf>
    <xf numFmtId="164" fontId="1" fillId="3" borderId="1" xfId="1" applyFont="1" applyFill="1" applyBorder="1" applyAlignment="1">
      <alignment vertical="center"/>
    </xf>
    <xf numFmtId="164" fontId="0" fillId="0" borderId="0" xfId="0" applyNumberFormat="1" applyAlignment="1">
      <alignment vertical="top"/>
    </xf>
    <xf numFmtId="164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horizontal="right" vertical="top"/>
    </xf>
    <xf numFmtId="3" fontId="0" fillId="0" borderId="0" xfId="0" applyNumberFormat="1" applyFill="1" applyAlignment="1">
      <alignment horizontal="right" vertical="top"/>
    </xf>
    <xf numFmtId="0" fontId="1" fillId="0" borderId="0" xfId="0" applyFont="1" applyAlignment="1">
      <alignment vertical="top"/>
    </xf>
    <xf numFmtId="164" fontId="0" fillId="0" borderId="0" xfId="0" applyNumberForma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4" borderId="1" xfId="0" applyFill="1" applyBorder="1" applyAlignment="1">
      <alignment vertical="center"/>
    </xf>
    <xf numFmtId="164" fontId="2" fillId="4" borderId="1" xfId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0" fontId="3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43" fontId="0" fillId="0" borderId="0" xfId="0" applyNumberFormat="1" applyFill="1" applyAlignment="1">
      <alignment vertical="top"/>
    </xf>
    <xf numFmtId="0" fontId="2" fillId="0" borderId="0" xfId="0" quotePrefix="1" applyFont="1" applyAlignment="1">
      <alignment vertical="top"/>
    </xf>
    <xf numFmtId="4" fontId="3" fillId="0" borderId="0" xfId="2" applyNumberFormat="1" applyFill="1" applyBorder="1" applyAlignment="1">
      <alignment horizontal="right"/>
    </xf>
    <xf numFmtId="164" fontId="0" fillId="0" borderId="0" xfId="1" applyFont="1" applyFill="1" applyAlignment="1">
      <alignment vertical="top"/>
    </xf>
    <xf numFmtId="164" fontId="2" fillId="0" borderId="0" xfId="0" applyNumberFormat="1" applyFont="1" applyAlignment="1">
      <alignment vertical="top"/>
    </xf>
    <xf numFmtId="164" fontId="2" fillId="5" borderId="0" xfId="1" applyFont="1" applyFill="1" applyAlignment="1">
      <alignment vertical="top"/>
    </xf>
    <xf numFmtId="0" fontId="2" fillId="0" borderId="0" xfId="0" quotePrefix="1" applyFont="1" applyFill="1" applyAlignment="1">
      <alignment vertical="top"/>
    </xf>
    <xf numFmtId="164" fontId="1" fillId="0" borderId="0" xfId="0" applyNumberFormat="1" applyFont="1" applyFill="1" applyBorder="1" applyAlignment="1">
      <alignment vertical="center"/>
    </xf>
    <xf numFmtId="164" fontId="0" fillId="0" borderId="0" xfId="1" applyFont="1" applyAlignment="1">
      <alignment vertical="top"/>
    </xf>
    <xf numFmtId="164" fontId="1" fillId="3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4" fillId="4" borderId="1" xfId="0" applyFont="1" applyFill="1" applyBorder="1" applyAlignment="1">
      <alignment vertical="center" wrapText="1"/>
    </xf>
    <xf numFmtId="164" fontId="1" fillId="4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0" borderId="0" xfId="0" applyNumberFormat="1" applyFill="1" applyBorder="1" applyAlignment="1">
      <alignment vertical="top"/>
    </xf>
    <xf numFmtId="43" fontId="0" fillId="0" borderId="0" xfId="0" applyNumberFormat="1" applyFill="1" applyBorder="1" applyAlignment="1">
      <alignment vertical="top"/>
    </xf>
    <xf numFmtId="4" fontId="0" fillId="4" borderId="1" xfId="0" applyNumberForma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0" fillId="0" borderId="0" xfId="0" applyNumberFormat="1" applyFill="1" applyBorder="1" applyAlignment="1">
      <alignment horizontal="right" vertical="top"/>
    </xf>
    <xf numFmtId="164" fontId="2" fillId="4" borderId="1" xfId="0" applyNumberFormat="1" applyFont="1" applyFill="1" applyBorder="1" applyAlignment="1">
      <alignment vertical="center"/>
    </xf>
    <xf numFmtId="2" fontId="1" fillId="3" borderId="1" xfId="1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8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cuments/RESPALDO%20JAPV/JULIO%202019/F5%202DO%20TRIMESTRE%202019/NOTAS%202DO%20TRIMESTRE%202019/balanza%20a%20junio%202019%2026072019%20def2dotrm19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res ing enero-mzo"/>
      <sheetName val="analt ing enero mzo"/>
      <sheetName val="res comp est dev 2DOtrim"/>
      <sheetName val="ANALIC comp est 2DO trim 2019"/>
      <sheetName val="res anual"/>
      <sheetName val="analit anual"/>
      <sheetName val="REFRENDO"/>
      <sheetName val="mod ramo33"/>
      <sheetName val="mod ramo 28 part"/>
      <sheetName val="mod"/>
    </sheetNames>
    <sheetDataSet>
      <sheetData sheetId="0"/>
      <sheetData sheetId="1">
        <row r="475">
          <cell r="D475">
            <v>38364696472.330002</v>
          </cell>
        </row>
      </sheetData>
      <sheetData sheetId="2">
        <row r="9">
          <cell r="E9">
            <v>38364696472.330002</v>
          </cell>
        </row>
      </sheetData>
      <sheetData sheetId="3"/>
      <sheetData sheetId="4"/>
      <sheetData sheetId="5">
        <row r="353">
          <cell r="F353">
            <v>35942879028.720001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F441"/>
  <sheetViews>
    <sheetView showGridLines="0" tabSelected="1" zoomScale="86" zoomScaleNormal="86" workbookViewId="0">
      <selection activeCell="E5" sqref="E5:G5"/>
    </sheetView>
  </sheetViews>
  <sheetFormatPr baseColWidth="10" defaultRowHeight="12.75" x14ac:dyDescent="0.2"/>
  <cols>
    <col min="1" max="4" width="1.140625" style="1" customWidth="1"/>
    <col min="5" max="5" width="71.28515625" style="1" customWidth="1"/>
    <col min="6" max="6" width="23.85546875" style="1" bestFit="1" customWidth="1"/>
    <col min="7" max="7" width="13.28515625" style="1" bestFit="1" customWidth="1"/>
    <col min="8" max="9" width="13.28515625" style="1" customWidth="1"/>
    <col min="10" max="10" width="23.5703125" style="1" customWidth="1"/>
    <col min="11" max="11" width="15.5703125" style="1" customWidth="1"/>
    <col min="12" max="12" width="15.5703125" style="2" customWidth="1"/>
    <col min="13" max="13" width="58" style="2" customWidth="1"/>
    <col min="14" max="14" width="6.5703125" style="2" customWidth="1"/>
    <col min="15" max="15" width="16.140625" style="2" customWidth="1"/>
    <col min="16" max="16" width="6.5703125" style="3" customWidth="1"/>
    <col min="17" max="17" width="11.42578125" style="2"/>
    <col min="18" max="18" width="15.28515625" style="2" bestFit="1" customWidth="1"/>
    <col min="19" max="19" width="14.42578125" style="2" customWidth="1"/>
    <col min="20" max="32" width="11.42578125" style="2"/>
    <col min="33" max="261" width="11.42578125" style="1"/>
    <col min="262" max="262" width="11" style="1" customWidth="1"/>
    <col min="263" max="263" width="18.5703125" style="1" customWidth="1"/>
    <col min="264" max="264" width="4.42578125" style="1" customWidth="1"/>
    <col min="265" max="265" width="71.28515625" style="1" customWidth="1"/>
    <col min="266" max="266" width="19.140625" style="1" customWidth="1"/>
    <col min="267" max="267" width="20.140625" style="1" bestFit="1" customWidth="1"/>
    <col min="268" max="268" width="18.5703125" style="1" bestFit="1" customWidth="1"/>
    <col min="269" max="269" width="17" style="1" bestFit="1" customWidth="1"/>
    <col min="270" max="270" width="17.5703125" style="1" bestFit="1" customWidth="1"/>
    <col min="271" max="517" width="11.42578125" style="1"/>
    <col min="518" max="518" width="11" style="1" customWidth="1"/>
    <col min="519" max="519" width="18.5703125" style="1" customWidth="1"/>
    <col min="520" max="520" width="4.42578125" style="1" customWidth="1"/>
    <col min="521" max="521" width="71.28515625" style="1" customWidth="1"/>
    <col min="522" max="522" width="19.140625" style="1" customWidth="1"/>
    <col min="523" max="523" width="20.140625" style="1" bestFit="1" customWidth="1"/>
    <col min="524" max="524" width="18.5703125" style="1" bestFit="1" customWidth="1"/>
    <col min="525" max="525" width="17" style="1" bestFit="1" customWidth="1"/>
    <col min="526" max="526" width="17.5703125" style="1" bestFit="1" customWidth="1"/>
    <col min="527" max="773" width="11.42578125" style="1"/>
    <col min="774" max="774" width="11" style="1" customWidth="1"/>
    <col min="775" max="775" width="18.5703125" style="1" customWidth="1"/>
    <col min="776" max="776" width="4.42578125" style="1" customWidth="1"/>
    <col min="777" max="777" width="71.28515625" style="1" customWidth="1"/>
    <col min="778" max="778" width="19.140625" style="1" customWidth="1"/>
    <col min="779" max="779" width="20.140625" style="1" bestFit="1" customWidth="1"/>
    <col min="780" max="780" width="18.5703125" style="1" bestFit="1" customWidth="1"/>
    <col min="781" max="781" width="17" style="1" bestFit="1" customWidth="1"/>
    <col min="782" max="782" width="17.5703125" style="1" bestFit="1" customWidth="1"/>
    <col min="783" max="1029" width="11.42578125" style="1"/>
    <col min="1030" max="1030" width="11" style="1" customWidth="1"/>
    <col min="1031" max="1031" width="18.5703125" style="1" customWidth="1"/>
    <col min="1032" max="1032" width="4.42578125" style="1" customWidth="1"/>
    <col min="1033" max="1033" width="71.28515625" style="1" customWidth="1"/>
    <col min="1034" max="1034" width="19.140625" style="1" customWidth="1"/>
    <col min="1035" max="1035" width="20.140625" style="1" bestFit="1" customWidth="1"/>
    <col min="1036" max="1036" width="18.5703125" style="1" bestFit="1" customWidth="1"/>
    <col min="1037" max="1037" width="17" style="1" bestFit="1" customWidth="1"/>
    <col min="1038" max="1038" width="17.5703125" style="1" bestFit="1" customWidth="1"/>
    <col min="1039" max="1285" width="11.42578125" style="1"/>
    <col min="1286" max="1286" width="11" style="1" customWidth="1"/>
    <col min="1287" max="1287" width="18.5703125" style="1" customWidth="1"/>
    <col min="1288" max="1288" width="4.42578125" style="1" customWidth="1"/>
    <col min="1289" max="1289" width="71.28515625" style="1" customWidth="1"/>
    <col min="1290" max="1290" width="19.140625" style="1" customWidth="1"/>
    <col min="1291" max="1291" width="20.140625" style="1" bestFit="1" customWidth="1"/>
    <col min="1292" max="1292" width="18.5703125" style="1" bestFit="1" customWidth="1"/>
    <col min="1293" max="1293" width="17" style="1" bestFit="1" customWidth="1"/>
    <col min="1294" max="1294" width="17.5703125" style="1" bestFit="1" customWidth="1"/>
    <col min="1295" max="1541" width="11.42578125" style="1"/>
    <col min="1542" max="1542" width="11" style="1" customWidth="1"/>
    <col min="1543" max="1543" width="18.5703125" style="1" customWidth="1"/>
    <col min="1544" max="1544" width="4.42578125" style="1" customWidth="1"/>
    <col min="1545" max="1545" width="71.28515625" style="1" customWidth="1"/>
    <col min="1546" max="1546" width="19.140625" style="1" customWidth="1"/>
    <col min="1547" max="1547" width="20.140625" style="1" bestFit="1" customWidth="1"/>
    <col min="1548" max="1548" width="18.5703125" style="1" bestFit="1" customWidth="1"/>
    <col min="1549" max="1549" width="17" style="1" bestFit="1" customWidth="1"/>
    <col min="1550" max="1550" width="17.5703125" style="1" bestFit="1" customWidth="1"/>
    <col min="1551" max="1797" width="11.42578125" style="1"/>
    <col min="1798" max="1798" width="11" style="1" customWidth="1"/>
    <col min="1799" max="1799" width="18.5703125" style="1" customWidth="1"/>
    <col min="1800" max="1800" width="4.42578125" style="1" customWidth="1"/>
    <col min="1801" max="1801" width="71.28515625" style="1" customWidth="1"/>
    <col min="1802" max="1802" width="19.140625" style="1" customWidth="1"/>
    <col min="1803" max="1803" width="20.140625" style="1" bestFit="1" customWidth="1"/>
    <col min="1804" max="1804" width="18.5703125" style="1" bestFit="1" customWidth="1"/>
    <col min="1805" max="1805" width="17" style="1" bestFit="1" customWidth="1"/>
    <col min="1806" max="1806" width="17.5703125" style="1" bestFit="1" customWidth="1"/>
    <col min="1807" max="2053" width="11.42578125" style="1"/>
    <col min="2054" max="2054" width="11" style="1" customWidth="1"/>
    <col min="2055" max="2055" width="18.5703125" style="1" customWidth="1"/>
    <col min="2056" max="2056" width="4.42578125" style="1" customWidth="1"/>
    <col min="2057" max="2057" width="71.28515625" style="1" customWidth="1"/>
    <col min="2058" max="2058" width="19.140625" style="1" customWidth="1"/>
    <col min="2059" max="2059" width="20.140625" style="1" bestFit="1" customWidth="1"/>
    <col min="2060" max="2060" width="18.5703125" style="1" bestFit="1" customWidth="1"/>
    <col min="2061" max="2061" width="17" style="1" bestFit="1" customWidth="1"/>
    <col min="2062" max="2062" width="17.5703125" style="1" bestFit="1" customWidth="1"/>
    <col min="2063" max="2309" width="11.42578125" style="1"/>
    <col min="2310" max="2310" width="11" style="1" customWidth="1"/>
    <col min="2311" max="2311" width="18.5703125" style="1" customWidth="1"/>
    <col min="2312" max="2312" width="4.42578125" style="1" customWidth="1"/>
    <col min="2313" max="2313" width="71.28515625" style="1" customWidth="1"/>
    <col min="2314" max="2314" width="19.140625" style="1" customWidth="1"/>
    <col min="2315" max="2315" width="20.140625" style="1" bestFit="1" customWidth="1"/>
    <col min="2316" max="2316" width="18.5703125" style="1" bestFit="1" customWidth="1"/>
    <col min="2317" max="2317" width="17" style="1" bestFit="1" customWidth="1"/>
    <col min="2318" max="2318" width="17.5703125" style="1" bestFit="1" customWidth="1"/>
    <col min="2319" max="2565" width="11.42578125" style="1"/>
    <col min="2566" max="2566" width="11" style="1" customWidth="1"/>
    <col min="2567" max="2567" width="18.5703125" style="1" customWidth="1"/>
    <col min="2568" max="2568" width="4.42578125" style="1" customWidth="1"/>
    <col min="2569" max="2569" width="71.28515625" style="1" customWidth="1"/>
    <col min="2570" max="2570" width="19.140625" style="1" customWidth="1"/>
    <col min="2571" max="2571" width="20.140625" style="1" bestFit="1" customWidth="1"/>
    <col min="2572" max="2572" width="18.5703125" style="1" bestFit="1" customWidth="1"/>
    <col min="2573" max="2573" width="17" style="1" bestFit="1" customWidth="1"/>
    <col min="2574" max="2574" width="17.5703125" style="1" bestFit="1" customWidth="1"/>
    <col min="2575" max="2821" width="11.42578125" style="1"/>
    <col min="2822" max="2822" width="11" style="1" customWidth="1"/>
    <col min="2823" max="2823" width="18.5703125" style="1" customWidth="1"/>
    <col min="2824" max="2824" width="4.42578125" style="1" customWidth="1"/>
    <col min="2825" max="2825" width="71.28515625" style="1" customWidth="1"/>
    <col min="2826" max="2826" width="19.140625" style="1" customWidth="1"/>
    <col min="2827" max="2827" width="20.140625" style="1" bestFit="1" customWidth="1"/>
    <col min="2828" max="2828" width="18.5703125" style="1" bestFit="1" customWidth="1"/>
    <col min="2829" max="2829" width="17" style="1" bestFit="1" customWidth="1"/>
    <col min="2830" max="2830" width="17.5703125" style="1" bestFit="1" customWidth="1"/>
    <col min="2831" max="3077" width="11.42578125" style="1"/>
    <col min="3078" max="3078" width="11" style="1" customWidth="1"/>
    <col min="3079" max="3079" width="18.5703125" style="1" customWidth="1"/>
    <col min="3080" max="3080" width="4.42578125" style="1" customWidth="1"/>
    <col min="3081" max="3081" width="71.28515625" style="1" customWidth="1"/>
    <col min="3082" max="3082" width="19.140625" style="1" customWidth="1"/>
    <col min="3083" max="3083" width="20.140625" style="1" bestFit="1" customWidth="1"/>
    <col min="3084" max="3084" width="18.5703125" style="1" bestFit="1" customWidth="1"/>
    <col min="3085" max="3085" width="17" style="1" bestFit="1" customWidth="1"/>
    <col min="3086" max="3086" width="17.5703125" style="1" bestFit="1" customWidth="1"/>
    <col min="3087" max="3333" width="11.42578125" style="1"/>
    <col min="3334" max="3334" width="11" style="1" customWidth="1"/>
    <col min="3335" max="3335" width="18.5703125" style="1" customWidth="1"/>
    <col min="3336" max="3336" width="4.42578125" style="1" customWidth="1"/>
    <col min="3337" max="3337" width="71.28515625" style="1" customWidth="1"/>
    <col min="3338" max="3338" width="19.140625" style="1" customWidth="1"/>
    <col min="3339" max="3339" width="20.140625" style="1" bestFit="1" customWidth="1"/>
    <col min="3340" max="3340" width="18.5703125" style="1" bestFit="1" customWidth="1"/>
    <col min="3341" max="3341" width="17" style="1" bestFit="1" customWidth="1"/>
    <col min="3342" max="3342" width="17.5703125" style="1" bestFit="1" customWidth="1"/>
    <col min="3343" max="3589" width="11.42578125" style="1"/>
    <col min="3590" max="3590" width="11" style="1" customWidth="1"/>
    <col min="3591" max="3591" width="18.5703125" style="1" customWidth="1"/>
    <col min="3592" max="3592" width="4.42578125" style="1" customWidth="1"/>
    <col min="3593" max="3593" width="71.28515625" style="1" customWidth="1"/>
    <col min="3594" max="3594" width="19.140625" style="1" customWidth="1"/>
    <col min="3595" max="3595" width="20.140625" style="1" bestFit="1" customWidth="1"/>
    <col min="3596" max="3596" width="18.5703125" style="1" bestFit="1" customWidth="1"/>
    <col min="3597" max="3597" width="17" style="1" bestFit="1" customWidth="1"/>
    <col min="3598" max="3598" width="17.5703125" style="1" bestFit="1" customWidth="1"/>
    <col min="3599" max="3845" width="11.42578125" style="1"/>
    <col min="3846" max="3846" width="11" style="1" customWidth="1"/>
    <col min="3847" max="3847" width="18.5703125" style="1" customWidth="1"/>
    <col min="3848" max="3848" width="4.42578125" style="1" customWidth="1"/>
    <col min="3849" max="3849" width="71.28515625" style="1" customWidth="1"/>
    <col min="3850" max="3850" width="19.140625" style="1" customWidth="1"/>
    <col min="3851" max="3851" width="20.140625" style="1" bestFit="1" customWidth="1"/>
    <col min="3852" max="3852" width="18.5703125" style="1" bestFit="1" customWidth="1"/>
    <col min="3853" max="3853" width="17" style="1" bestFit="1" customWidth="1"/>
    <col min="3854" max="3854" width="17.5703125" style="1" bestFit="1" customWidth="1"/>
    <col min="3855" max="4101" width="11.42578125" style="1"/>
    <col min="4102" max="4102" width="11" style="1" customWidth="1"/>
    <col min="4103" max="4103" width="18.5703125" style="1" customWidth="1"/>
    <col min="4104" max="4104" width="4.42578125" style="1" customWidth="1"/>
    <col min="4105" max="4105" width="71.28515625" style="1" customWidth="1"/>
    <col min="4106" max="4106" width="19.140625" style="1" customWidth="1"/>
    <col min="4107" max="4107" width="20.140625" style="1" bestFit="1" customWidth="1"/>
    <col min="4108" max="4108" width="18.5703125" style="1" bestFit="1" customWidth="1"/>
    <col min="4109" max="4109" width="17" style="1" bestFit="1" customWidth="1"/>
    <col min="4110" max="4110" width="17.5703125" style="1" bestFit="1" customWidth="1"/>
    <col min="4111" max="4357" width="11.42578125" style="1"/>
    <col min="4358" max="4358" width="11" style="1" customWidth="1"/>
    <col min="4359" max="4359" width="18.5703125" style="1" customWidth="1"/>
    <col min="4360" max="4360" width="4.42578125" style="1" customWidth="1"/>
    <col min="4361" max="4361" width="71.28515625" style="1" customWidth="1"/>
    <col min="4362" max="4362" width="19.140625" style="1" customWidth="1"/>
    <col min="4363" max="4363" width="20.140625" style="1" bestFit="1" customWidth="1"/>
    <col min="4364" max="4364" width="18.5703125" style="1" bestFit="1" customWidth="1"/>
    <col min="4365" max="4365" width="17" style="1" bestFit="1" customWidth="1"/>
    <col min="4366" max="4366" width="17.5703125" style="1" bestFit="1" customWidth="1"/>
    <col min="4367" max="4613" width="11.42578125" style="1"/>
    <col min="4614" max="4614" width="11" style="1" customWidth="1"/>
    <col min="4615" max="4615" width="18.5703125" style="1" customWidth="1"/>
    <col min="4616" max="4616" width="4.42578125" style="1" customWidth="1"/>
    <col min="4617" max="4617" width="71.28515625" style="1" customWidth="1"/>
    <col min="4618" max="4618" width="19.140625" style="1" customWidth="1"/>
    <col min="4619" max="4619" width="20.140625" style="1" bestFit="1" customWidth="1"/>
    <col min="4620" max="4620" width="18.5703125" style="1" bestFit="1" customWidth="1"/>
    <col min="4621" max="4621" width="17" style="1" bestFit="1" customWidth="1"/>
    <col min="4622" max="4622" width="17.5703125" style="1" bestFit="1" customWidth="1"/>
    <col min="4623" max="4869" width="11.42578125" style="1"/>
    <col min="4870" max="4870" width="11" style="1" customWidth="1"/>
    <col min="4871" max="4871" width="18.5703125" style="1" customWidth="1"/>
    <col min="4872" max="4872" width="4.42578125" style="1" customWidth="1"/>
    <col min="4873" max="4873" width="71.28515625" style="1" customWidth="1"/>
    <col min="4874" max="4874" width="19.140625" style="1" customWidth="1"/>
    <col min="4875" max="4875" width="20.140625" style="1" bestFit="1" customWidth="1"/>
    <col min="4876" max="4876" width="18.5703125" style="1" bestFit="1" customWidth="1"/>
    <col min="4877" max="4877" width="17" style="1" bestFit="1" customWidth="1"/>
    <col min="4878" max="4878" width="17.5703125" style="1" bestFit="1" customWidth="1"/>
    <col min="4879" max="5125" width="11.42578125" style="1"/>
    <col min="5126" max="5126" width="11" style="1" customWidth="1"/>
    <col min="5127" max="5127" width="18.5703125" style="1" customWidth="1"/>
    <col min="5128" max="5128" width="4.42578125" style="1" customWidth="1"/>
    <col min="5129" max="5129" width="71.28515625" style="1" customWidth="1"/>
    <col min="5130" max="5130" width="19.140625" style="1" customWidth="1"/>
    <col min="5131" max="5131" width="20.140625" style="1" bestFit="1" customWidth="1"/>
    <col min="5132" max="5132" width="18.5703125" style="1" bestFit="1" customWidth="1"/>
    <col min="5133" max="5133" width="17" style="1" bestFit="1" customWidth="1"/>
    <col min="5134" max="5134" width="17.5703125" style="1" bestFit="1" customWidth="1"/>
    <col min="5135" max="5381" width="11.42578125" style="1"/>
    <col min="5382" max="5382" width="11" style="1" customWidth="1"/>
    <col min="5383" max="5383" width="18.5703125" style="1" customWidth="1"/>
    <col min="5384" max="5384" width="4.42578125" style="1" customWidth="1"/>
    <col min="5385" max="5385" width="71.28515625" style="1" customWidth="1"/>
    <col min="5386" max="5386" width="19.140625" style="1" customWidth="1"/>
    <col min="5387" max="5387" width="20.140625" style="1" bestFit="1" customWidth="1"/>
    <col min="5388" max="5388" width="18.5703125" style="1" bestFit="1" customWidth="1"/>
    <col min="5389" max="5389" width="17" style="1" bestFit="1" customWidth="1"/>
    <col min="5390" max="5390" width="17.5703125" style="1" bestFit="1" customWidth="1"/>
    <col min="5391" max="5637" width="11.42578125" style="1"/>
    <col min="5638" max="5638" width="11" style="1" customWidth="1"/>
    <col min="5639" max="5639" width="18.5703125" style="1" customWidth="1"/>
    <col min="5640" max="5640" width="4.42578125" style="1" customWidth="1"/>
    <col min="5641" max="5641" width="71.28515625" style="1" customWidth="1"/>
    <col min="5642" max="5642" width="19.140625" style="1" customWidth="1"/>
    <col min="5643" max="5643" width="20.140625" style="1" bestFit="1" customWidth="1"/>
    <col min="5644" max="5644" width="18.5703125" style="1" bestFit="1" customWidth="1"/>
    <col min="5645" max="5645" width="17" style="1" bestFit="1" customWidth="1"/>
    <col min="5646" max="5646" width="17.5703125" style="1" bestFit="1" customWidth="1"/>
    <col min="5647" max="5893" width="11.42578125" style="1"/>
    <col min="5894" max="5894" width="11" style="1" customWidth="1"/>
    <col min="5895" max="5895" width="18.5703125" style="1" customWidth="1"/>
    <col min="5896" max="5896" width="4.42578125" style="1" customWidth="1"/>
    <col min="5897" max="5897" width="71.28515625" style="1" customWidth="1"/>
    <col min="5898" max="5898" width="19.140625" style="1" customWidth="1"/>
    <col min="5899" max="5899" width="20.140625" style="1" bestFit="1" customWidth="1"/>
    <col min="5900" max="5900" width="18.5703125" style="1" bestFit="1" customWidth="1"/>
    <col min="5901" max="5901" width="17" style="1" bestFit="1" customWidth="1"/>
    <col min="5902" max="5902" width="17.5703125" style="1" bestFit="1" customWidth="1"/>
    <col min="5903" max="6149" width="11.42578125" style="1"/>
    <col min="6150" max="6150" width="11" style="1" customWidth="1"/>
    <col min="6151" max="6151" width="18.5703125" style="1" customWidth="1"/>
    <col min="6152" max="6152" width="4.42578125" style="1" customWidth="1"/>
    <col min="6153" max="6153" width="71.28515625" style="1" customWidth="1"/>
    <col min="6154" max="6154" width="19.140625" style="1" customWidth="1"/>
    <col min="6155" max="6155" width="20.140625" style="1" bestFit="1" customWidth="1"/>
    <col min="6156" max="6156" width="18.5703125" style="1" bestFit="1" customWidth="1"/>
    <col min="6157" max="6157" width="17" style="1" bestFit="1" customWidth="1"/>
    <col min="6158" max="6158" width="17.5703125" style="1" bestFit="1" customWidth="1"/>
    <col min="6159" max="6405" width="11.42578125" style="1"/>
    <col min="6406" max="6406" width="11" style="1" customWidth="1"/>
    <col min="6407" max="6407" width="18.5703125" style="1" customWidth="1"/>
    <col min="6408" max="6408" width="4.42578125" style="1" customWidth="1"/>
    <col min="6409" max="6409" width="71.28515625" style="1" customWidth="1"/>
    <col min="6410" max="6410" width="19.140625" style="1" customWidth="1"/>
    <col min="6411" max="6411" width="20.140625" style="1" bestFit="1" customWidth="1"/>
    <col min="6412" max="6412" width="18.5703125" style="1" bestFit="1" customWidth="1"/>
    <col min="6413" max="6413" width="17" style="1" bestFit="1" customWidth="1"/>
    <col min="6414" max="6414" width="17.5703125" style="1" bestFit="1" customWidth="1"/>
    <col min="6415" max="6661" width="11.42578125" style="1"/>
    <col min="6662" max="6662" width="11" style="1" customWidth="1"/>
    <col min="6663" max="6663" width="18.5703125" style="1" customWidth="1"/>
    <col min="6664" max="6664" width="4.42578125" style="1" customWidth="1"/>
    <col min="6665" max="6665" width="71.28515625" style="1" customWidth="1"/>
    <col min="6666" max="6666" width="19.140625" style="1" customWidth="1"/>
    <col min="6667" max="6667" width="20.140625" style="1" bestFit="1" customWidth="1"/>
    <col min="6668" max="6668" width="18.5703125" style="1" bestFit="1" customWidth="1"/>
    <col min="6669" max="6669" width="17" style="1" bestFit="1" customWidth="1"/>
    <col min="6670" max="6670" width="17.5703125" style="1" bestFit="1" customWidth="1"/>
    <col min="6671" max="6917" width="11.42578125" style="1"/>
    <col min="6918" max="6918" width="11" style="1" customWidth="1"/>
    <col min="6919" max="6919" width="18.5703125" style="1" customWidth="1"/>
    <col min="6920" max="6920" width="4.42578125" style="1" customWidth="1"/>
    <col min="6921" max="6921" width="71.28515625" style="1" customWidth="1"/>
    <col min="6922" max="6922" width="19.140625" style="1" customWidth="1"/>
    <col min="6923" max="6923" width="20.140625" style="1" bestFit="1" customWidth="1"/>
    <col min="6924" max="6924" width="18.5703125" style="1" bestFit="1" customWidth="1"/>
    <col min="6925" max="6925" width="17" style="1" bestFit="1" customWidth="1"/>
    <col min="6926" max="6926" width="17.5703125" style="1" bestFit="1" customWidth="1"/>
    <col min="6927" max="7173" width="11.42578125" style="1"/>
    <col min="7174" max="7174" width="11" style="1" customWidth="1"/>
    <col min="7175" max="7175" width="18.5703125" style="1" customWidth="1"/>
    <col min="7176" max="7176" width="4.42578125" style="1" customWidth="1"/>
    <col min="7177" max="7177" width="71.28515625" style="1" customWidth="1"/>
    <col min="7178" max="7178" width="19.140625" style="1" customWidth="1"/>
    <col min="7179" max="7179" width="20.140625" style="1" bestFit="1" customWidth="1"/>
    <col min="7180" max="7180" width="18.5703125" style="1" bestFit="1" customWidth="1"/>
    <col min="7181" max="7181" width="17" style="1" bestFit="1" customWidth="1"/>
    <col min="7182" max="7182" width="17.5703125" style="1" bestFit="1" customWidth="1"/>
    <col min="7183" max="7429" width="11.42578125" style="1"/>
    <col min="7430" max="7430" width="11" style="1" customWidth="1"/>
    <col min="7431" max="7431" width="18.5703125" style="1" customWidth="1"/>
    <col min="7432" max="7432" width="4.42578125" style="1" customWidth="1"/>
    <col min="7433" max="7433" width="71.28515625" style="1" customWidth="1"/>
    <col min="7434" max="7434" width="19.140625" style="1" customWidth="1"/>
    <col min="7435" max="7435" width="20.140625" style="1" bestFit="1" customWidth="1"/>
    <col min="7436" max="7436" width="18.5703125" style="1" bestFit="1" customWidth="1"/>
    <col min="7437" max="7437" width="17" style="1" bestFit="1" customWidth="1"/>
    <col min="7438" max="7438" width="17.5703125" style="1" bestFit="1" customWidth="1"/>
    <col min="7439" max="7685" width="11.42578125" style="1"/>
    <col min="7686" max="7686" width="11" style="1" customWidth="1"/>
    <col min="7687" max="7687" width="18.5703125" style="1" customWidth="1"/>
    <col min="7688" max="7688" width="4.42578125" style="1" customWidth="1"/>
    <col min="7689" max="7689" width="71.28515625" style="1" customWidth="1"/>
    <col min="7690" max="7690" width="19.140625" style="1" customWidth="1"/>
    <col min="7691" max="7691" width="20.140625" style="1" bestFit="1" customWidth="1"/>
    <col min="7692" max="7692" width="18.5703125" style="1" bestFit="1" customWidth="1"/>
    <col min="7693" max="7693" width="17" style="1" bestFit="1" customWidth="1"/>
    <col min="7694" max="7694" width="17.5703125" style="1" bestFit="1" customWidth="1"/>
    <col min="7695" max="7941" width="11.42578125" style="1"/>
    <col min="7942" max="7942" width="11" style="1" customWidth="1"/>
    <col min="7943" max="7943" width="18.5703125" style="1" customWidth="1"/>
    <col min="7944" max="7944" width="4.42578125" style="1" customWidth="1"/>
    <col min="7945" max="7945" width="71.28515625" style="1" customWidth="1"/>
    <col min="7946" max="7946" width="19.140625" style="1" customWidth="1"/>
    <col min="7947" max="7947" width="20.140625" style="1" bestFit="1" customWidth="1"/>
    <col min="7948" max="7948" width="18.5703125" style="1" bestFit="1" customWidth="1"/>
    <col min="7949" max="7949" width="17" style="1" bestFit="1" customWidth="1"/>
    <col min="7950" max="7950" width="17.5703125" style="1" bestFit="1" customWidth="1"/>
    <col min="7951" max="8197" width="11.42578125" style="1"/>
    <col min="8198" max="8198" width="11" style="1" customWidth="1"/>
    <col min="8199" max="8199" width="18.5703125" style="1" customWidth="1"/>
    <col min="8200" max="8200" width="4.42578125" style="1" customWidth="1"/>
    <col min="8201" max="8201" width="71.28515625" style="1" customWidth="1"/>
    <col min="8202" max="8202" width="19.140625" style="1" customWidth="1"/>
    <col min="8203" max="8203" width="20.140625" style="1" bestFit="1" customWidth="1"/>
    <col min="8204" max="8204" width="18.5703125" style="1" bestFit="1" customWidth="1"/>
    <col min="8205" max="8205" width="17" style="1" bestFit="1" customWidth="1"/>
    <col min="8206" max="8206" width="17.5703125" style="1" bestFit="1" customWidth="1"/>
    <col min="8207" max="8453" width="11.42578125" style="1"/>
    <col min="8454" max="8454" width="11" style="1" customWidth="1"/>
    <col min="8455" max="8455" width="18.5703125" style="1" customWidth="1"/>
    <col min="8456" max="8456" width="4.42578125" style="1" customWidth="1"/>
    <col min="8457" max="8457" width="71.28515625" style="1" customWidth="1"/>
    <col min="8458" max="8458" width="19.140625" style="1" customWidth="1"/>
    <col min="8459" max="8459" width="20.140625" style="1" bestFit="1" customWidth="1"/>
    <col min="8460" max="8460" width="18.5703125" style="1" bestFit="1" customWidth="1"/>
    <col min="8461" max="8461" width="17" style="1" bestFit="1" customWidth="1"/>
    <col min="8462" max="8462" width="17.5703125" style="1" bestFit="1" customWidth="1"/>
    <col min="8463" max="8709" width="11.42578125" style="1"/>
    <col min="8710" max="8710" width="11" style="1" customWidth="1"/>
    <col min="8711" max="8711" width="18.5703125" style="1" customWidth="1"/>
    <col min="8712" max="8712" width="4.42578125" style="1" customWidth="1"/>
    <col min="8713" max="8713" width="71.28515625" style="1" customWidth="1"/>
    <col min="8714" max="8714" width="19.140625" style="1" customWidth="1"/>
    <col min="8715" max="8715" width="20.140625" style="1" bestFit="1" customWidth="1"/>
    <col min="8716" max="8716" width="18.5703125" style="1" bestFit="1" customWidth="1"/>
    <col min="8717" max="8717" width="17" style="1" bestFit="1" customWidth="1"/>
    <col min="8718" max="8718" width="17.5703125" style="1" bestFit="1" customWidth="1"/>
    <col min="8719" max="8965" width="11.42578125" style="1"/>
    <col min="8966" max="8966" width="11" style="1" customWidth="1"/>
    <col min="8967" max="8967" width="18.5703125" style="1" customWidth="1"/>
    <col min="8968" max="8968" width="4.42578125" style="1" customWidth="1"/>
    <col min="8969" max="8969" width="71.28515625" style="1" customWidth="1"/>
    <col min="8970" max="8970" width="19.140625" style="1" customWidth="1"/>
    <col min="8971" max="8971" width="20.140625" style="1" bestFit="1" customWidth="1"/>
    <col min="8972" max="8972" width="18.5703125" style="1" bestFit="1" customWidth="1"/>
    <col min="8973" max="8973" width="17" style="1" bestFit="1" customWidth="1"/>
    <col min="8974" max="8974" width="17.5703125" style="1" bestFit="1" customWidth="1"/>
    <col min="8975" max="9221" width="11.42578125" style="1"/>
    <col min="9222" max="9222" width="11" style="1" customWidth="1"/>
    <col min="9223" max="9223" width="18.5703125" style="1" customWidth="1"/>
    <col min="9224" max="9224" width="4.42578125" style="1" customWidth="1"/>
    <col min="9225" max="9225" width="71.28515625" style="1" customWidth="1"/>
    <col min="9226" max="9226" width="19.140625" style="1" customWidth="1"/>
    <col min="9227" max="9227" width="20.140625" style="1" bestFit="1" customWidth="1"/>
    <col min="9228" max="9228" width="18.5703125" style="1" bestFit="1" customWidth="1"/>
    <col min="9229" max="9229" width="17" style="1" bestFit="1" customWidth="1"/>
    <col min="9230" max="9230" width="17.5703125" style="1" bestFit="1" customWidth="1"/>
    <col min="9231" max="9477" width="11.42578125" style="1"/>
    <col min="9478" max="9478" width="11" style="1" customWidth="1"/>
    <col min="9479" max="9479" width="18.5703125" style="1" customWidth="1"/>
    <col min="9480" max="9480" width="4.42578125" style="1" customWidth="1"/>
    <col min="9481" max="9481" width="71.28515625" style="1" customWidth="1"/>
    <col min="9482" max="9482" width="19.140625" style="1" customWidth="1"/>
    <col min="9483" max="9483" width="20.140625" style="1" bestFit="1" customWidth="1"/>
    <col min="9484" max="9484" width="18.5703125" style="1" bestFit="1" customWidth="1"/>
    <col min="9485" max="9485" width="17" style="1" bestFit="1" customWidth="1"/>
    <col min="9486" max="9486" width="17.5703125" style="1" bestFit="1" customWidth="1"/>
    <col min="9487" max="9733" width="11.42578125" style="1"/>
    <col min="9734" max="9734" width="11" style="1" customWidth="1"/>
    <col min="9735" max="9735" width="18.5703125" style="1" customWidth="1"/>
    <col min="9736" max="9736" width="4.42578125" style="1" customWidth="1"/>
    <col min="9737" max="9737" width="71.28515625" style="1" customWidth="1"/>
    <col min="9738" max="9738" width="19.140625" style="1" customWidth="1"/>
    <col min="9739" max="9739" width="20.140625" style="1" bestFit="1" customWidth="1"/>
    <col min="9740" max="9740" width="18.5703125" style="1" bestFit="1" customWidth="1"/>
    <col min="9741" max="9741" width="17" style="1" bestFit="1" customWidth="1"/>
    <col min="9742" max="9742" width="17.5703125" style="1" bestFit="1" customWidth="1"/>
    <col min="9743" max="9989" width="11.42578125" style="1"/>
    <col min="9990" max="9990" width="11" style="1" customWidth="1"/>
    <col min="9991" max="9991" width="18.5703125" style="1" customWidth="1"/>
    <col min="9992" max="9992" width="4.42578125" style="1" customWidth="1"/>
    <col min="9993" max="9993" width="71.28515625" style="1" customWidth="1"/>
    <col min="9994" max="9994" width="19.140625" style="1" customWidth="1"/>
    <col min="9995" max="9995" width="20.140625" style="1" bestFit="1" customWidth="1"/>
    <col min="9996" max="9996" width="18.5703125" style="1" bestFit="1" customWidth="1"/>
    <col min="9997" max="9997" width="17" style="1" bestFit="1" customWidth="1"/>
    <col min="9998" max="9998" width="17.5703125" style="1" bestFit="1" customWidth="1"/>
    <col min="9999" max="10245" width="11.42578125" style="1"/>
    <col min="10246" max="10246" width="11" style="1" customWidth="1"/>
    <col min="10247" max="10247" width="18.5703125" style="1" customWidth="1"/>
    <col min="10248" max="10248" width="4.42578125" style="1" customWidth="1"/>
    <col min="10249" max="10249" width="71.28515625" style="1" customWidth="1"/>
    <col min="10250" max="10250" width="19.140625" style="1" customWidth="1"/>
    <col min="10251" max="10251" width="20.140625" style="1" bestFit="1" customWidth="1"/>
    <col min="10252" max="10252" width="18.5703125" style="1" bestFit="1" customWidth="1"/>
    <col min="10253" max="10253" width="17" style="1" bestFit="1" customWidth="1"/>
    <col min="10254" max="10254" width="17.5703125" style="1" bestFit="1" customWidth="1"/>
    <col min="10255" max="10501" width="11.42578125" style="1"/>
    <col min="10502" max="10502" width="11" style="1" customWidth="1"/>
    <col min="10503" max="10503" width="18.5703125" style="1" customWidth="1"/>
    <col min="10504" max="10504" width="4.42578125" style="1" customWidth="1"/>
    <col min="10505" max="10505" width="71.28515625" style="1" customWidth="1"/>
    <col min="10506" max="10506" width="19.140625" style="1" customWidth="1"/>
    <col min="10507" max="10507" width="20.140625" style="1" bestFit="1" customWidth="1"/>
    <col min="10508" max="10508" width="18.5703125" style="1" bestFit="1" customWidth="1"/>
    <col min="10509" max="10509" width="17" style="1" bestFit="1" customWidth="1"/>
    <col min="10510" max="10510" width="17.5703125" style="1" bestFit="1" customWidth="1"/>
    <col min="10511" max="10757" width="11.42578125" style="1"/>
    <col min="10758" max="10758" width="11" style="1" customWidth="1"/>
    <col min="10759" max="10759" width="18.5703125" style="1" customWidth="1"/>
    <col min="10760" max="10760" width="4.42578125" style="1" customWidth="1"/>
    <col min="10761" max="10761" width="71.28515625" style="1" customWidth="1"/>
    <col min="10762" max="10762" width="19.140625" style="1" customWidth="1"/>
    <col min="10763" max="10763" width="20.140625" style="1" bestFit="1" customWidth="1"/>
    <col min="10764" max="10764" width="18.5703125" style="1" bestFit="1" customWidth="1"/>
    <col min="10765" max="10765" width="17" style="1" bestFit="1" customWidth="1"/>
    <col min="10766" max="10766" width="17.5703125" style="1" bestFit="1" customWidth="1"/>
    <col min="10767" max="11013" width="11.42578125" style="1"/>
    <col min="11014" max="11014" width="11" style="1" customWidth="1"/>
    <col min="11015" max="11015" width="18.5703125" style="1" customWidth="1"/>
    <col min="11016" max="11016" width="4.42578125" style="1" customWidth="1"/>
    <col min="11017" max="11017" width="71.28515625" style="1" customWidth="1"/>
    <col min="11018" max="11018" width="19.140625" style="1" customWidth="1"/>
    <col min="11019" max="11019" width="20.140625" style="1" bestFit="1" customWidth="1"/>
    <col min="11020" max="11020" width="18.5703125" style="1" bestFit="1" customWidth="1"/>
    <col min="11021" max="11021" width="17" style="1" bestFit="1" customWidth="1"/>
    <col min="11022" max="11022" width="17.5703125" style="1" bestFit="1" customWidth="1"/>
    <col min="11023" max="11269" width="11.42578125" style="1"/>
    <col min="11270" max="11270" width="11" style="1" customWidth="1"/>
    <col min="11271" max="11271" width="18.5703125" style="1" customWidth="1"/>
    <col min="11272" max="11272" width="4.42578125" style="1" customWidth="1"/>
    <col min="11273" max="11273" width="71.28515625" style="1" customWidth="1"/>
    <col min="11274" max="11274" width="19.140625" style="1" customWidth="1"/>
    <col min="11275" max="11275" width="20.140625" style="1" bestFit="1" customWidth="1"/>
    <col min="11276" max="11276" width="18.5703125" style="1" bestFit="1" customWidth="1"/>
    <col min="11277" max="11277" width="17" style="1" bestFit="1" customWidth="1"/>
    <col min="11278" max="11278" width="17.5703125" style="1" bestFit="1" customWidth="1"/>
    <col min="11279" max="11525" width="11.42578125" style="1"/>
    <col min="11526" max="11526" width="11" style="1" customWidth="1"/>
    <col min="11527" max="11527" width="18.5703125" style="1" customWidth="1"/>
    <col min="11528" max="11528" width="4.42578125" style="1" customWidth="1"/>
    <col min="11529" max="11529" width="71.28515625" style="1" customWidth="1"/>
    <col min="11530" max="11530" width="19.140625" style="1" customWidth="1"/>
    <col min="11531" max="11531" width="20.140625" style="1" bestFit="1" customWidth="1"/>
    <col min="11532" max="11532" width="18.5703125" style="1" bestFit="1" customWidth="1"/>
    <col min="11533" max="11533" width="17" style="1" bestFit="1" customWidth="1"/>
    <col min="11534" max="11534" width="17.5703125" style="1" bestFit="1" customWidth="1"/>
    <col min="11535" max="11781" width="11.42578125" style="1"/>
    <col min="11782" max="11782" width="11" style="1" customWidth="1"/>
    <col min="11783" max="11783" width="18.5703125" style="1" customWidth="1"/>
    <col min="11784" max="11784" width="4.42578125" style="1" customWidth="1"/>
    <col min="11785" max="11785" width="71.28515625" style="1" customWidth="1"/>
    <col min="11786" max="11786" width="19.140625" style="1" customWidth="1"/>
    <col min="11787" max="11787" width="20.140625" style="1" bestFit="1" customWidth="1"/>
    <col min="11788" max="11788" width="18.5703125" style="1" bestFit="1" customWidth="1"/>
    <col min="11789" max="11789" width="17" style="1" bestFit="1" customWidth="1"/>
    <col min="11790" max="11790" width="17.5703125" style="1" bestFit="1" customWidth="1"/>
    <col min="11791" max="12037" width="11.42578125" style="1"/>
    <col min="12038" max="12038" width="11" style="1" customWidth="1"/>
    <col min="12039" max="12039" width="18.5703125" style="1" customWidth="1"/>
    <col min="12040" max="12040" width="4.42578125" style="1" customWidth="1"/>
    <col min="12041" max="12041" width="71.28515625" style="1" customWidth="1"/>
    <col min="12042" max="12042" width="19.140625" style="1" customWidth="1"/>
    <col min="12043" max="12043" width="20.140625" style="1" bestFit="1" customWidth="1"/>
    <col min="12044" max="12044" width="18.5703125" style="1" bestFit="1" customWidth="1"/>
    <col min="12045" max="12045" width="17" style="1" bestFit="1" customWidth="1"/>
    <col min="12046" max="12046" width="17.5703125" style="1" bestFit="1" customWidth="1"/>
    <col min="12047" max="12293" width="11.42578125" style="1"/>
    <col min="12294" max="12294" width="11" style="1" customWidth="1"/>
    <col min="12295" max="12295" width="18.5703125" style="1" customWidth="1"/>
    <col min="12296" max="12296" width="4.42578125" style="1" customWidth="1"/>
    <col min="12297" max="12297" width="71.28515625" style="1" customWidth="1"/>
    <col min="12298" max="12298" width="19.140625" style="1" customWidth="1"/>
    <col min="12299" max="12299" width="20.140625" style="1" bestFit="1" customWidth="1"/>
    <col min="12300" max="12300" width="18.5703125" style="1" bestFit="1" customWidth="1"/>
    <col min="12301" max="12301" width="17" style="1" bestFit="1" customWidth="1"/>
    <col min="12302" max="12302" width="17.5703125" style="1" bestFit="1" customWidth="1"/>
    <col min="12303" max="12549" width="11.42578125" style="1"/>
    <col min="12550" max="12550" width="11" style="1" customWidth="1"/>
    <col min="12551" max="12551" width="18.5703125" style="1" customWidth="1"/>
    <col min="12552" max="12552" width="4.42578125" style="1" customWidth="1"/>
    <col min="12553" max="12553" width="71.28515625" style="1" customWidth="1"/>
    <col min="12554" max="12554" width="19.140625" style="1" customWidth="1"/>
    <col min="12555" max="12555" width="20.140625" style="1" bestFit="1" customWidth="1"/>
    <col min="12556" max="12556" width="18.5703125" style="1" bestFit="1" customWidth="1"/>
    <col min="12557" max="12557" width="17" style="1" bestFit="1" customWidth="1"/>
    <col min="12558" max="12558" width="17.5703125" style="1" bestFit="1" customWidth="1"/>
    <col min="12559" max="12805" width="11.42578125" style="1"/>
    <col min="12806" max="12806" width="11" style="1" customWidth="1"/>
    <col min="12807" max="12807" width="18.5703125" style="1" customWidth="1"/>
    <col min="12808" max="12808" width="4.42578125" style="1" customWidth="1"/>
    <col min="12809" max="12809" width="71.28515625" style="1" customWidth="1"/>
    <col min="12810" max="12810" width="19.140625" style="1" customWidth="1"/>
    <col min="12811" max="12811" width="20.140625" style="1" bestFit="1" customWidth="1"/>
    <col min="12812" max="12812" width="18.5703125" style="1" bestFit="1" customWidth="1"/>
    <col min="12813" max="12813" width="17" style="1" bestFit="1" customWidth="1"/>
    <col min="12814" max="12814" width="17.5703125" style="1" bestFit="1" customWidth="1"/>
    <col min="12815" max="13061" width="11.42578125" style="1"/>
    <col min="13062" max="13062" width="11" style="1" customWidth="1"/>
    <col min="13063" max="13063" width="18.5703125" style="1" customWidth="1"/>
    <col min="13064" max="13064" width="4.42578125" style="1" customWidth="1"/>
    <col min="13065" max="13065" width="71.28515625" style="1" customWidth="1"/>
    <col min="13066" max="13066" width="19.140625" style="1" customWidth="1"/>
    <col min="13067" max="13067" width="20.140625" style="1" bestFit="1" customWidth="1"/>
    <col min="13068" max="13068" width="18.5703125" style="1" bestFit="1" customWidth="1"/>
    <col min="13069" max="13069" width="17" style="1" bestFit="1" customWidth="1"/>
    <col min="13070" max="13070" width="17.5703125" style="1" bestFit="1" customWidth="1"/>
    <col min="13071" max="13317" width="11.42578125" style="1"/>
    <col min="13318" max="13318" width="11" style="1" customWidth="1"/>
    <col min="13319" max="13319" width="18.5703125" style="1" customWidth="1"/>
    <col min="13320" max="13320" width="4.42578125" style="1" customWidth="1"/>
    <col min="13321" max="13321" width="71.28515625" style="1" customWidth="1"/>
    <col min="13322" max="13322" width="19.140625" style="1" customWidth="1"/>
    <col min="13323" max="13323" width="20.140625" style="1" bestFit="1" customWidth="1"/>
    <col min="13324" max="13324" width="18.5703125" style="1" bestFit="1" customWidth="1"/>
    <col min="13325" max="13325" width="17" style="1" bestFit="1" customWidth="1"/>
    <col min="13326" max="13326" width="17.5703125" style="1" bestFit="1" customWidth="1"/>
    <col min="13327" max="13573" width="11.42578125" style="1"/>
    <col min="13574" max="13574" width="11" style="1" customWidth="1"/>
    <col min="13575" max="13575" width="18.5703125" style="1" customWidth="1"/>
    <col min="13576" max="13576" width="4.42578125" style="1" customWidth="1"/>
    <col min="13577" max="13577" width="71.28515625" style="1" customWidth="1"/>
    <col min="13578" max="13578" width="19.140625" style="1" customWidth="1"/>
    <col min="13579" max="13579" width="20.140625" style="1" bestFit="1" customWidth="1"/>
    <col min="13580" max="13580" width="18.5703125" style="1" bestFit="1" customWidth="1"/>
    <col min="13581" max="13581" width="17" style="1" bestFit="1" customWidth="1"/>
    <col min="13582" max="13582" width="17.5703125" style="1" bestFit="1" customWidth="1"/>
    <col min="13583" max="13829" width="11.42578125" style="1"/>
    <col min="13830" max="13830" width="11" style="1" customWidth="1"/>
    <col min="13831" max="13831" width="18.5703125" style="1" customWidth="1"/>
    <col min="13832" max="13832" width="4.42578125" style="1" customWidth="1"/>
    <col min="13833" max="13833" width="71.28515625" style="1" customWidth="1"/>
    <col min="13834" max="13834" width="19.140625" style="1" customWidth="1"/>
    <col min="13835" max="13835" width="20.140625" style="1" bestFit="1" customWidth="1"/>
    <col min="13836" max="13836" width="18.5703125" style="1" bestFit="1" customWidth="1"/>
    <col min="13837" max="13837" width="17" style="1" bestFit="1" customWidth="1"/>
    <col min="13838" max="13838" width="17.5703125" style="1" bestFit="1" customWidth="1"/>
    <col min="13839" max="14085" width="11.42578125" style="1"/>
    <col min="14086" max="14086" width="11" style="1" customWidth="1"/>
    <col min="14087" max="14087" width="18.5703125" style="1" customWidth="1"/>
    <col min="14088" max="14088" width="4.42578125" style="1" customWidth="1"/>
    <col min="14089" max="14089" width="71.28515625" style="1" customWidth="1"/>
    <col min="14090" max="14090" width="19.140625" style="1" customWidth="1"/>
    <col min="14091" max="14091" width="20.140625" style="1" bestFit="1" customWidth="1"/>
    <col min="14092" max="14092" width="18.5703125" style="1" bestFit="1" customWidth="1"/>
    <col min="14093" max="14093" width="17" style="1" bestFit="1" customWidth="1"/>
    <col min="14094" max="14094" width="17.5703125" style="1" bestFit="1" customWidth="1"/>
    <col min="14095" max="14341" width="11.42578125" style="1"/>
    <col min="14342" max="14342" width="11" style="1" customWidth="1"/>
    <col min="14343" max="14343" width="18.5703125" style="1" customWidth="1"/>
    <col min="14344" max="14344" width="4.42578125" style="1" customWidth="1"/>
    <col min="14345" max="14345" width="71.28515625" style="1" customWidth="1"/>
    <col min="14346" max="14346" width="19.140625" style="1" customWidth="1"/>
    <col min="14347" max="14347" width="20.140625" style="1" bestFit="1" customWidth="1"/>
    <col min="14348" max="14348" width="18.5703125" style="1" bestFit="1" customWidth="1"/>
    <col min="14349" max="14349" width="17" style="1" bestFit="1" customWidth="1"/>
    <col min="14350" max="14350" width="17.5703125" style="1" bestFit="1" customWidth="1"/>
    <col min="14351" max="14597" width="11.42578125" style="1"/>
    <col min="14598" max="14598" width="11" style="1" customWidth="1"/>
    <col min="14599" max="14599" width="18.5703125" style="1" customWidth="1"/>
    <col min="14600" max="14600" width="4.42578125" style="1" customWidth="1"/>
    <col min="14601" max="14601" width="71.28515625" style="1" customWidth="1"/>
    <col min="14602" max="14602" width="19.140625" style="1" customWidth="1"/>
    <col min="14603" max="14603" width="20.140625" style="1" bestFit="1" customWidth="1"/>
    <col min="14604" max="14604" width="18.5703125" style="1" bestFit="1" customWidth="1"/>
    <col min="14605" max="14605" width="17" style="1" bestFit="1" customWidth="1"/>
    <col min="14606" max="14606" width="17.5703125" style="1" bestFit="1" customWidth="1"/>
    <col min="14607" max="14853" width="11.42578125" style="1"/>
    <col min="14854" max="14854" width="11" style="1" customWidth="1"/>
    <col min="14855" max="14855" width="18.5703125" style="1" customWidth="1"/>
    <col min="14856" max="14856" width="4.42578125" style="1" customWidth="1"/>
    <col min="14857" max="14857" width="71.28515625" style="1" customWidth="1"/>
    <col min="14858" max="14858" width="19.140625" style="1" customWidth="1"/>
    <col min="14859" max="14859" width="20.140625" style="1" bestFit="1" customWidth="1"/>
    <col min="14860" max="14860" width="18.5703125" style="1" bestFit="1" customWidth="1"/>
    <col min="14861" max="14861" width="17" style="1" bestFit="1" customWidth="1"/>
    <col min="14862" max="14862" width="17.5703125" style="1" bestFit="1" customWidth="1"/>
    <col min="14863" max="15109" width="11.42578125" style="1"/>
    <col min="15110" max="15110" width="11" style="1" customWidth="1"/>
    <col min="15111" max="15111" width="18.5703125" style="1" customWidth="1"/>
    <col min="15112" max="15112" width="4.42578125" style="1" customWidth="1"/>
    <col min="15113" max="15113" width="71.28515625" style="1" customWidth="1"/>
    <col min="15114" max="15114" width="19.140625" style="1" customWidth="1"/>
    <col min="15115" max="15115" width="20.140625" style="1" bestFit="1" customWidth="1"/>
    <col min="15116" max="15116" width="18.5703125" style="1" bestFit="1" customWidth="1"/>
    <col min="15117" max="15117" width="17" style="1" bestFit="1" customWidth="1"/>
    <col min="15118" max="15118" width="17.5703125" style="1" bestFit="1" customWidth="1"/>
    <col min="15119" max="15365" width="11.42578125" style="1"/>
    <col min="15366" max="15366" width="11" style="1" customWidth="1"/>
    <col min="15367" max="15367" width="18.5703125" style="1" customWidth="1"/>
    <col min="15368" max="15368" width="4.42578125" style="1" customWidth="1"/>
    <col min="15369" max="15369" width="71.28515625" style="1" customWidth="1"/>
    <col min="15370" max="15370" width="19.140625" style="1" customWidth="1"/>
    <col min="15371" max="15371" width="20.140625" style="1" bestFit="1" customWidth="1"/>
    <col min="15372" max="15372" width="18.5703125" style="1" bestFit="1" customWidth="1"/>
    <col min="15373" max="15373" width="17" style="1" bestFit="1" customWidth="1"/>
    <col min="15374" max="15374" width="17.5703125" style="1" bestFit="1" customWidth="1"/>
    <col min="15375" max="15621" width="11.42578125" style="1"/>
    <col min="15622" max="15622" width="11" style="1" customWidth="1"/>
    <col min="15623" max="15623" width="18.5703125" style="1" customWidth="1"/>
    <col min="15624" max="15624" width="4.42578125" style="1" customWidth="1"/>
    <col min="15625" max="15625" width="71.28515625" style="1" customWidth="1"/>
    <col min="15626" max="15626" width="19.140625" style="1" customWidth="1"/>
    <col min="15627" max="15627" width="20.140625" style="1" bestFit="1" customWidth="1"/>
    <col min="15628" max="15628" width="18.5703125" style="1" bestFit="1" customWidth="1"/>
    <col min="15629" max="15629" width="17" style="1" bestFit="1" customWidth="1"/>
    <col min="15630" max="15630" width="17.5703125" style="1" bestFit="1" customWidth="1"/>
    <col min="15631" max="15877" width="11.42578125" style="1"/>
    <col min="15878" max="15878" width="11" style="1" customWidth="1"/>
    <col min="15879" max="15879" width="18.5703125" style="1" customWidth="1"/>
    <col min="15880" max="15880" width="4.42578125" style="1" customWidth="1"/>
    <col min="15881" max="15881" width="71.28515625" style="1" customWidth="1"/>
    <col min="15882" max="15882" width="19.140625" style="1" customWidth="1"/>
    <col min="15883" max="15883" width="20.140625" style="1" bestFit="1" customWidth="1"/>
    <col min="15884" max="15884" width="18.5703125" style="1" bestFit="1" customWidth="1"/>
    <col min="15885" max="15885" width="17" style="1" bestFit="1" customWidth="1"/>
    <col min="15886" max="15886" width="17.5703125" style="1" bestFit="1" customWidth="1"/>
    <col min="15887" max="16133" width="11.42578125" style="1"/>
    <col min="16134" max="16134" width="11" style="1" customWidth="1"/>
    <col min="16135" max="16135" width="18.5703125" style="1" customWidth="1"/>
    <col min="16136" max="16136" width="4.42578125" style="1" customWidth="1"/>
    <col min="16137" max="16137" width="71.28515625" style="1" customWidth="1"/>
    <col min="16138" max="16138" width="19.140625" style="1" customWidth="1"/>
    <col min="16139" max="16139" width="20.140625" style="1" bestFit="1" customWidth="1"/>
    <col min="16140" max="16140" width="18.5703125" style="1" bestFit="1" customWidth="1"/>
    <col min="16141" max="16141" width="17" style="1" bestFit="1" customWidth="1"/>
    <col min="16142" max="16142" width="17.5703125" style="1" bestFit="1" customWidth="1"/>
    <col min="16143" max="16384" width="11.42578125" style="1"/>
  </cols>
  <sheetData>
    <row r="1" spans="1:16" x14ac:dyDescent="0.2">
      <c r="C1" s="1">
        <v>1</v>
      </c>
      <c r="E1" s="64" t="s">
        <v>0</v>
      </c>
      <c r="F1" s="64"/>
      <c r="G1" s="64"/>
    </row>
    <row r="2" spans="1:16" x14ac:dyDescent="0.2">
      <c r="C2" s="1">
        <v>2</v>
      </c>
      <c r="E2" s="64" t="s">
        <v>1</v>
      </c>
      <c r="F2" s="64"/>
      <c r="G2" s="64"/>
    </row>
    <row r="3" spans="1:16" x14ac:dyDescent="0.2">
      <c r="C3" s="1">
        <v>3</v>
      </c>
      <c r="E3" s="64" t="s">
        <v>2</v>
      </c>
      <c r="F3" s="64"/>
      <c r="G3" s="64"/>
    </row>
    <row r="4" spans="1:16" ht="11.25" customHeight="1" x14ac:dyDescent="0.2">
      <c r="C4" s="1">
        <v>4</v>
      </c>
      <c r="E4" s="63"/>
      <c r="F4" s="63"/>
      <c r="G4" s="63"/>
    </row>
    <row r="5" spans="1:16" x14ac:dyDescent="0.2">
      <c r="C5" s="1">
        <v>5</v>
      </c>
      <c r="E5" s="65" t="s">
        <v>3</v>
      </c>
      <c r="F5" s="65"/>
      <c r="G5" s="65"/>
    </row>
    <row r="6" spans="1:16" x14ac:dyDescent="0.2">
      <c r="C6" s="1">
        <v>6</v>
      </c>
      <c r="E6" s="63"/>
      <c r="F6" s="63"/>
      <c r="G6" s="63"/>
    </row>
    <row r="7" spans="1:16" x14ac:dyDescent="0.2">
      <c r="C7" s="1">
        <v>7</v>
      </c>
      <c r="E7" s="66" t="s">
        <v>4</v>
      </c>
      <c r="F7" s="67" t="s">
        <v>5</v>
      </c>
      <c r="G7" s="66" t="s">
        <v>6</v>
      </c>
    </row>
    <row r="8" spans="1:16" ht="25.5" customHeight="1" x14ac:dyDescent="0.2">
      <c r="C8" s="1">
        <v>8</v>
      </c>
      <c r="E8" s="66"/>
      <c r="F8" s="67"/>
      <c r="G8" s="66"/>
      <c r="M8" s="4"/>
      <c r="N8" s="5"/>
      <c r="O8" s="6"/>
    </row>
    <row r="9" spans="1:16" x14ac:dyDescent="0.2">
      <c r="C9" s="1">
        <v>1</v>
      </c>
      <c r="E9" s="7" t="s">
        <v>7</v>
      </c>
      <c r="F9" s="8">
        <v>38364696472.330002</v>
      </c>
      <c r="G9" s="8">
        <v>99.996445098873068</v>
      </c>
      <c r="H9" s="9"/>
      <c r="I9" s="9">
        <f>F9-'[1]res ing enero-mzo'!E9</f>
        <v>0</v>
      </c>
      <c r="J9" s="9">
        <f>F9-[1]Hoja1!D475</f>
        <v>0</v>
      </c>
      <c r="K9" s="9"/>
      <c r="L9" s="10"/>
      <c r="N9" s="11"/>
      <c r="O9" s="11"/>
      <c r="P9" s="12"/>
    </row>
    <row r="10" spans="1:16" x14ac:dyDescent="0.2">
      <c r="B10" s="13"/>
      <c r="C10" s="13">
        <v>2</v>
      </c>
      <c r="D10" s="13"/>
      <c r="E10" s="7" t="s">
        <v>8</v>
      </c>
      <c r="F10" s="8">
        <v>2421817443.6100006</v>
      </c>
      <c r="G10" s="8">
        <v>6.9231735809988981</v>
      </c>
      <c r="H10" s="14"/>
      <c r="I10" s="14"/>
      <c r="J10" s="14"/>
      <c r="K10" s="14"/>
      <c r="L10" s="10"/>
      <c r="N10" s="11"/>
      <c r="O10" s="11"/>
      <c r="P10" s="12"/>
    </row>
    <row r="11" spans="1:16" x14ac:dyDescent="0.2">
      <c r="B11" s="13"/>
      <c r="C11" s="1">
        <v>3</v>
      </c>
      <c r="D11" s="13"/>
      <c r="E11" s="7" t="s">
        <v>9</v>
      </c>
      <c r="F11" s="8">
        <v>807113525.13000011</v>
      </c>
      <c r="G11" s="8">
        <v>2.1133994571598151</v>
      </c>
      <c r="H11" s="14"/>
      <c r="I11" s="14"/>
      <c r="J11" s="14"/>
      <c r="K11" s="14"/>
      <c r="L11" s="10"/>
      <c r="N11" s="11"/>
      <c r="O11" s="11"/>
      <c r="P11" s="12"/>
    </row>
    <row r="12" spans="1:16" x14ac:dyDescent="0.2">
      <c r="A12" s="2"/>
      <c r="B12" s="15"/>
      <c r="C12" s="13">
        <v>4</v>
      </c>
      <c r="D12" s="15"/>
      <c r="E12" s="7" t="s">
        <v>10</v>
      </c>
      <c r="F12" s="8">
        <v>3739514.6</v>
      </c>
      <c r="G12" s="8">
        <v>9.7472805570013362E-3</v>
      </c>
      <c r="H12" s="14"/>
      <c r="I12" s="14"/>
      <c r="J12" s="14"/>
      <c r="K12" s="14"/>
      <c r="L12" s="10"/>
      <c r="N12" s="11"/>
      <c r="O12" s="11"/>
      <c r="P12" s="12"/>
    </row>
    <row r="13" spans="1:16" x14ac:dyDescent="0.2">
      <c r="A13" s="16"/>
      <c r="B13" s="2"/>
      <c r="C13" s="1">
        <v>5</v>
      </c>
      <c r="D13" s="2"/>
      <c r="E13" s="17" t="s">
        <v>11</v>
      </c>
      <c r="F13" s="18">
        <v>3739514.6</v>
      </c>
      <c r="G13" s="23">
        <v>9.7472805570013362E-3</v>
      </c>
      <c r="H13" s="14"/>
      <c r="I13" s="14"/>
      <c r="J13" s="14"/>
      <c r="K13" s="14"/>
      <c r="L13" s="10"/>
      <c r="N13" s="11"/>
      <c r="O13" s="11"/>
      <c r="P13" s="12"/>
    </row>
    <row r="14" spans="1:16" x14ac:dyDescent="0.2">
      <c r="A14" s="2"/>
      <c r="B14" s="15"/>
      <c r="C14" s="13">
        <v>6</v>
      </c>
      <c r="D14" s="15"/>
      <c r="E14" s="7" t="s">
        <v>12</v>
      </c>
      <c r="F14" s="8">
        <v>31382969.670000002</v>
      </c>
      <c r="G14" s="8">
        <v>9.1801688937209566E-2</v>
      </c>
      <c r="H14" s="14"/>
      <c r="I14" s="14"/>
      <c r="J14" s="14"/>
      <c r="K14" s="14"/>
      <c r="L14" s="10"/>
      <c r="N14" s="11"/>
      <c r="O14" s="11"/>
      <c r="P14" s="12"/>
    </row>
    <row r="15" spans="1:16" x14ac:dyDescent="0.2">
      <c r="A15" s="16"/>
      <c r="B15" s="2"/>
      <c r="C15" s="1">
        <v>7</v>
      </c>
      <c r="D15" s="2"/>
      <c r="E15" s="17" t="s">
        <v>13</v>
      </c>
      <c r="F15" s="18">
        <v>21452709.620000001</v>
      </c>
      <c r="G15" s="23">
        <v>5.5917840078501514E-2</v>
      </c>
      <c r="H15" s="14"/>
      <c r="I15" s="14"/>
      <c r="J15" s="14"/>
      <c r="K15" s="14"/>
      <c r="L15" s="10"/>
      <c r="N15" s="11"/>
      <c r="O15" s="11"/>
      <c r="P15" s="12"/>
    </row>
    <row r="16" spans="1:16" x14ac:dyDescent="0.2">
      <c r="A16" s="16"/>
      <c r="B16" s="2"/>
      <c r="C16" s="13">
        <v>8</v>
      </c>
      <c r="D16" s="2"/>
      <c r="E16" s="17" t="s">
        <v>14</v>
      </c>
      <c r="F16" s="18">
        <v>9930260.0500000007</v>
      </c>
      <c r="G16" s="23">
        <v>2.5883848858708064E-2</v>
      </c>
      <c r="H16" s="14"/>
      <c r="I16" s="14"/>
      <c r="J16" s="14"/>
      <c r="K16" s="14"/>
      <c r="L16" s="10"/>
      <c r="N16" s="11"/>
      <c r="O16" s="11"/>
      <c r="P16" s="12"/>
    </row>
    <row r="17" spans="1:16" x14ac:dyDescent="0.2">
      <c r="A17" s="2"/>
      <c r="B17" s="15"/>
      <c r="C17" s="1">
        <v>9</v>
      </c>
      <c r="D17" s="15"/>
      <c r="E17" s="7" t="s">
        <v>15</v>
      </c>
      <c r="F17" s="19">
        <v>548792848.10000002</v>
      </c>
      <c r="G17" s="19">
        <v>1.4304631563964259</v>
      </c>
      <c r="H17" s="14"/>
      <c r="I17" s="14"/>
      <c r="J17" s="14"/>
      <c r="K17" s="14"/>
      <c r="L17" s="10"/>
      <c r="N17" s="11"/>
      <c r="O17" s="11"/>
      <c r="P17" s="12"/>
    </row>
    <row r="18" spans="1:16" ht="38.25" x14ac:dyDescent="0.2">
      <c r="A18" s="16"/>
      <c r="B18" s="2"/>
      <c r="C18" s="13">
        <v>10</v>
      </c>
      <c r="D18" s="2"/>
      <c r="E18" s="20" t="s">
        <v>16</v>
      </c>
      <c r="F18" s="18">
        <v>548792848.10000002</v>
      </c>
      <c r="G18" s="23">
        <v>1.4304631563964259</v>
      </c>
      <c r="H18" s="14"/>
      <c r="I18" s="14"/>
      <c r="J18" s="14"/>
      <c r="K18" s="14"/>
      <c r="L18" s="10"/>
      <c r="N18" s="11"/>
      <c r="O18" s="11"/>
      <c r="P18" s="12"/>
    </row>
    <row r="19" spans="1:16" x14ac:dyDescent="0.2">
      <c r="A19" s="16"/>
      <c r="B19" s="2"/>
      <c r="C19" s="1">
        <v>11</v>
      </c>
      <c r="D19" s="2"/>
      <c r="E19" s="7" t="s">
        <v>17</v>
      </c>
      <c r="F19" s="19">
        <v>193678.1</v>
      </c>
      <c r="G19" s="19">
        <v>5.0483417779595267E-4</v>
      </c>
      <c r="H19" s="14"/>
      <c r="I19" s="14"/>
      <c r="J19" s="14"/>
      <c r="K19" s="14"/>
      <c r="L19" s="10"/>
      <c r="N19" s="11"/>
      <c r="O19" s="11"/>
      <c r="P19" s="12"/>
    </row>
    <row r="20" spans="1:16" x14ac:dyDescent="0.2">
      <c r="A20" s="16"/>
      <c r="B20" s="2"/>
      <c r="C20" s="13">
        <v>12</v>
      </c>
      <c r="D20" s="2"/>
      <c r="E20" s="21" t="s">
        <v>18</v>
      </c>
      <c r="F20" s="18">
        <v>170</v>
      </c>
      <c r="G20" s="23">
        <v>4.4311571739557517E-7</v>
      </c>
      <c r="H20" s="14"/>
      <c r="I20" s="14"/>
      <c r="J20" s="14"/>
      <c r="K20" s="14"/>
      <c r="L20" s="10"/>
      <c r="N20" s="11"/>
      <c r="O20" s="11"/>
      <c r="P20" s="12"/>
    </row>
    <row r="21" spans="1:16" x14ac:dyDescent="0.2">
      <c r="A21" s="16"/>
      <c r="B21" s="2"/>
      <c r="C21" s="1">
        <v>13</v>
      </c>
      <c r="D21" s="2"/>
      <c r="E21" s="21" t="s">
        <v>19</v>
      </c>
      <c r="F21" s="18">
        <v>978</v>
      </c>
      <c r="G21" s="23">
        <v>2.5492186565463091E-6</v>
      </c>
      <c r="H21" s="14"/>
      <c r="I21" s="14"/>
      <c r="J21" s="14"/>
      <c r="K21" s="14"/>
      <c r="L21" s="10"/>
      <c r="N21" s="11"/>
      <c r="O21" s="11"/>
      <c r="P21" s="12"/>
    </row>
    <row r="22" spans="1:16" x14ac:dyDescent="0.2">
      <c r="A22" s="16"/>
      <c r="B22" s="2"/>
      <c r="C22" s="13">
        <v>14</v>
      </c>
      <c r="D22" s="2"/>
      <c r="E22" s="21" t="s">
        <v>20</v>
      </c>
      <c r="F22" s="18">
        <v>192530.1</v>
      </c>
      <c r="G22" s="23">
        <v>5.0184184342201078E-4</v>
      </c>
      <c r="H22" s="14"/>
      <c r="I22" s="14"/>
      <c r="J22" s="14"/>
      <c r="K22" s="14"/>
      <c r="L22" s="10"/>
      <c r="N22" s="11"/>
      <c r="O22" s="11"/>
      <c r="P22" s="12"/>
    </row>
    <row r="23" spans="1:16" x14ac:dyDescent="0.2">
      <c r="A23" s="2"/>
      <c r="B23" s="15"/>
      <c r="C23" s="1">
        <v>15</v>
      </c>
      <c r="D23" s="15"/>
      <c r="E23" s="7" t="s">
        <v>21</v>
      </c>
      <c r="F23" s="19">
        <v>46038413.240000002</v>
      </c>
      <c r="G23" s="19">
        <v>0.12000202653292084</v>
      </c>
      <c r="H23" s="14"/>
      <c r="I23" s="14"/>
      <c r="J23" s="14"/>
      <c r="K23" s="14"/>
      <c r="L23" s="10"/>
      <c r="N23" s="11"/>
      <c r="O23" s="11"/>
      <c r="P23" s="12"/>
    </row>
    <row r="24" spans="1:16" x14ac:dyDescent="0.2">
      <c r="A24" s="2"/>
      <c r="B24" s="15"/>
      <c r="C24" s="13">
        <v>16</v>
      </c>
      <c r="D24" s="15"/>
      <c r="E24" s="7" t="s">
        <v>22</v>
      </c>
      <c r="F24" s="19">
        <v>10870362.540000001</v>
      </c>
      <c r="G24" s="19">
        <v>2.833428526624757E-2</v>
      </c>
      <c r="H24" s="14"/>
      <c r="I24" s="14"/>
      <c r="J24" s="14"/>
      <c r="K24" s="14"/>
      <c r="L24" s="10"/>
      <c r="N24" s="11"/>
      <c r="O24" s="11"/>
      <c r="P24" s="12"/>
    </row>
    <row r="25" spans="1:16" x14ac:dyDescent="0.2">
      <c r="A25" s="16"/>
      <c r="B25" s="2"/>
      <c r="C25" s="1">
        <v>17</v>
      </c>
      <c r="D25" s="2"/>
      <c r="E25" s="22" t="s">
        <v>23</v>
      </c>
      <c r="F25" s="23">
        <v>10870362.540000001</v>
      </c>
      <c r="G25" s="23">
        <v>2.833428526624757E-2</v>
      </c>
      <c r="H25" s="14"/>
      <c r="I25" s="14"/>
      <c r="J25" s="14"/>
      <c r="K25" s="14"/>
      <c r="L25" s="10"/>
      <c r="N25" s="11"/>
      <c r="O25" s="11"/>
      <c r="P25" s="12"/>
    </row>
    <row r="26" spans="1:16" x14ac:dyDescent="0.2">
      <c r="A26" s="2"/>
      <c r="B26" s="15"/>
      <c r="C26" s="13">
        <v>18</v>
      </c>
      <c r="D26" s="2"/>
      <c r="E26" s="7" t="s">
        <v>24</v>
      </c>
      <c r="F26" s="19">
        <v>33489809.739999998</v>
      </c>
      <c r="G26" s="19">
        <v>8.7293300402243645E-2</v>
      </c>
      <c r="H26" s="14"/>
      <c r="I26" s="14"/>
      <c r="J26" s="14"/>
      <c r="K26" s="14"/>
      <c r="L26" s="10"/>
      <c r="N26" s="11"/>
      <c r="O26" s="11"/>
      <c r="P26" s="12"/>
    </row>
    <row r="27" spans="1:16" x14ac:dyDescent="0.2">
      <c r="A27" s="16"/>
      <c r="B27" s="2"/>
      <c r="C27" s="1">
        <v>19</v>
      </c>
      <c r="D27" s="2"/>
      <c r="E27" s="22" t="s">
        <v>25</v>
      </c>
      <c r="F27" s="18">
        <v>33489809.739999998</v>
      </c>
      <c r="G27" s="23">
        <v>8.7293300402243645E-2</v>
      </c>
      <c r="H27" s="14"/>
      <c r="I27" s="14"/>
      <c r="J27" s="14"/>
      <c r="K27" s="14"/>
      <c r="L27" s="10"/>
      <c r="N27" s="11"/>
      <c r="O27" s="11"/>
      <c r="P27" s="12"/>
    </row>
    <row r="28" spans="1:16" x14ac:dyDescent="0.2">
      <c r="A28" s="2"/>
      <c r="B28" s="15"/>
      <c r="C28" s="13">
        <v>20</v>
      </c>
      <c r="D28" s="15"/>
      <c r="E28" s="7" t="s">
        <v>26</v>
      </c>
      <c r="F28" s="8">
        <v>1679137</v>
      </c>
      <c r="G28" s="56">
        <v>4.3767764491791398E-3</v>
      </c>
      <c r="H28" s="14"/>
      <c r="I28" s="14"/>
      <c r="J28" s="14"/>
      <c r="K28" s="14"/>
      <c r="L28" s="10"/>
      <c r="N28" s="11"/>
      <c r="O28" s="11"/>
      <c r="P28" s="12"/>
    </row>
    <row r="29" spans="1:16" x14ac:dyDescent="0.2">
      <c r="A29" s="2"/>
      <c r="B29" s="2"/>
      <c r="C29" s="1">
        <v>21</v>
      </c>
      <c r="D29" s="2"/>
      <c r="E29" s="22" t="s">
        <v>27</v>
      </c>
      <c r="F29" s="23">
        <v>1679137</v>
      </c>
      <c r="G29" s="23">
        <v>4.3767764491791398E-3</v>
      </c>
      <c r="H29" s="14"/>
      <c r="I29" s="14"/>
      <c r="J29" s="14"/>
      <c r="K29" s="14"/>
      <c r="L29" s="10"/>
      <c r="N29" s="11"/>
      <c r="O29" s="11"/>
      <c r="P29" s="12"/>
    </row>
    <row r="30" spans="1:16" x14ac:dyDescent="0.2">
      <c r="A30" s="2"/>
      <c r="B30" s="2"/>
      <c r="C30" s="13">
        <v>22</v>
      </c>
      <c r="D30" s="2"/>
      <c r="E30" s="7" t="s">
        <v>28</v>
      </c>
      <c r="F30" s="19">
        <v>-896.04</v>
      </c>
      <c r="G30" s="19">
        <v>-2.3355847495007716E-6</v>
      </c>
      <c r="H30" s="14"/>
      <c r="I30" s="14"/>
      <c r="J30" s="14"/>
      <c r="K30" s="14"/>
      <c r="L30" s="10"/>
      <c r="N30" s="11"/>
      <c r="O30" s="11"/>
      <c r="P30" s="12"/>
    </row>
    <row r="31" spans="1:16" x14ac:dyDescent="0.2">
      <c r="A31" s="2"/>
      <c r="B31" s="2"/>
      <c r="C31" s="1">
        <v>23</v>
      </c>
      <c r="D31" s="2"/>
      <c r="E31" s="22" t="s">
        <v>29</v>
      </c>
      <c r="F31" s="23">
        <v>-896.04</v>
      </c>
      <c r="G31" s="23">
        <v>-2.3355847495007716E-6</v>
      </c>
      <c r="H31" s="14"/>
      <c r="I31" s="14"/>
      <c r="J31" s="14"/>
      <c r="K31" s="14"/>
      <c r="L31" s="10"/>
      <c r="N31" s="11"/>
      <c r="O31" s="11"/>
      <c r="P31" s="12"/>
    </row>
    <row r="32" spans="1:16" ht="38.25" x14ac:dyDescent="0.2">
      <c r="A32" s="2"/>
      <c r="B32" s="2"/>
      <c r="C32" s="13">
        <v>24</v>
      </c>
      <c r="D32" s="2"/>
      <c r="E32" s="24" t="s">
        <v>30</v>
      </c>
      <c r="F32" s="19">
        <v>176966101.42000002</v>
      </c>
      <c r="G32" s="19">
        <v>0.4608804705584616</v>
      </c>
      <c r="H32" s="14"/>
      <c r="I32" s="14"/>
      <c r="J32" s="14"/>
      <c r="K32" s="14"/>
      <c r="L32" s="10"/>
      <c r="N32" s="11"/>
      <c r="O32" s="11"/>
      <c r="P32" s="12"/>
    </row>
    <row r="33" spans="1:19" ht="51" x14ac:dyDescent="0.2">
      <c r="A33" s="25"/>
      <c r="C33" s="1">
        <v>25</v>
      </c>
      <c r="E33" s="21" t="s">
        <v>31</v>
      </c>
      <c r="F33" s="23">
        <v>97595.13</v>
      </c>
      <c r="G33" s="23">
        <v>2.5438785908390836E-4</v>
      </c>
      <c r="H33" s="14"/>
      <c r="I33" s="14"/>
      <c r="J33" s="14"/>
      <c r="K33" s="14"/>
      <c r="L33" s="10"/>
      <c r="N33" s="11"/>
      <c r="O33" s="11"/>
      <c r="P33" s="12"/>
    </row>
    <row r="34" spans="1:19" x14ac:dyDescent="0.2">
      <c r="A34" s="25"/>
      <c r="C34" s="13">
        <v>26</v>
      </c>
      <c r="E34" s="17" t="s">
        <v>32</v>
      </c>
      <c r="F34" s="23">
        <v>27777.99</v>
      </c>
      <c r="G34" s="23">
        <v>7.2405082156806554E-5</v>
      </c>
      <c r="H34" s="14"/>
      <c r="I34" s="14"/>
      <c r="J34" s="14"/>
      <c r="K34" s="14"/>
      <c r="L34" s="10"/>
      <c r="N34" s="11"/>
      <c r="O34" s="11"/>
      <c r="P34" s="12"/>
    </row>
    <row r="35" spans="1:19" x14ac:dyDescent="0.2">
      <c r="A35" s="25"/>
      <c r="C35" s="1">
        <v>27</v>
      </c>
      <c r="E35" s="17" t="s">
        <v>33</v>
      </c>
      <c r="F35" s="23">
        <v>150707.79</v>
      </c>
      <c r="G35" s="23"/>
      <c r="H35" s="14"/>
      <c r="I35" s="14"/>
      <c r="J35" s="14"/>
      <c r="K35" s="14"/>
      <c r="L35" s="10"/>
      <c r="N35" s="11"/>
      <c r="O35" s="11"/>
      <c r="P35" s="12"/>
    </row>
    <row r="36" spans="1:19" x14ac:dyDescent="0.2">
      <c r="A36" s="25"/>
      <c r="C36" s="13">
        <v>28</v>
      </c>
      <c r="E36" s="26" t="s">
        <v>34</v>
      </c>
      <c r="F36" s="23">
        <v>174414297.52000001</v>
      </c>
      <c r="G36" s="23">
        <v>0.45462186217423584</v>
      </c>
      <c r="H36" s="14"/>
      <c r="I36" s="14"/>
      <c r="J36" s="14"/>
      <c r="K36" s="14"/>
      <c r="L36" s="10"/>
      <c r="N36" s="11"/>
      <c r="O36" s="11"/>
      <c r="P36" s="12"/>
    </row>
    <row r="37" spans="1:19" x14ac:dyDescent="0.2">
      <c r="A37" s="25"/>
      <c r="C37" s="1">
        <v>29</v>
      </c>
      <c r="E37" s="26" t="s">
        <v>35</v>
      </c>
      <c r="F37" s="23">
        <v>2275722.9900000002</v>
      </c>
      <c r="G37" s="23">
        <v>5.9318154429850202E-3</v>
      </c>
      <c r="H37" s="14"/>
      <c r="I37" s="14"/>
      <c r="J37" s="14"/>
      <c r="K37" s="14"/>
      <c r="L37" s="10"/>
      <c r="N37" s="11"/>
      <c r="O37" s="11"/>
      <c r="P37" s="12"/>
    </row>
    <row r="38" spans="1:19" x14ac:dyDescent="0.2">
      <c r="C38" s="13">
        <v>30</v>
      </c>
      <c r="E38" s="7" t="s">
        <v>36</v>
      </c>
      <c r="F38" s="19">
        <v>10878071.48</v>
      </c>
      <c r="G38" s="19">
        <v>2.8354379104356155E-2</v>
      </c>
      <c r="H38" s="14"/>
      <c r="I38" s="14"/>
      <c r="J38" s="14"/>
      <c r="K38" s="14"/>
      <c r="L38" s="10"/>
      <c r="N38" s="11"/>
      <c r="O38" s="11"/>
      <c r="P38" s="12"/>
    </row>
    <row r="39" spans="1:19" x14ac:dyDescent="0.2">
      <c r="C39" s="1">
        <v>31</v>
      </c>
      <c r="E39" s="7" t="s">
        <v>37</v>
      </c>
      <c r="F39" s="19">
        <v>10878071.48</v>
      </c>
      <c r="G39" s="19">
        <v>2.8354379104356155E-2</v>
      </c>
      <c r="H39" s="14"/>
      <c r="I39" s="14"/>
      <c r="J39" s="14"/>
      <c r="K39" s="14"/>
      <c r="L39" s="10"/>
      <c r="N39" s="11"/>
      <c r="O39" s="11"/>
      <c r="P39" s="12"/>
    </row>
    <row r="40" spans="1:19" x14ac:dyDescent="0.2">
      <c r="C40" s="13">
        <v>32</v>
      </c>
      <c r="E40" s="7" t="s">
        <v>38</v>
      </c>
      <c r="F40" s="19">
        <v>2900</v>
      </c>
      <c r="G40" s="19">
        <v>7.5590328261598108E-6</v>
      </c>
      <c r="H40" s="14"/>
      <c r="I40" s="14"/>
      <c r="J40" s="14"/>
      <c r="K40" s="14"/>
      <c r="L40" s="10"/>
      <c r="N40" s="11"/>
      <c r="O40" s="11"/>
      <c r="P40" s="12"/>
      <c r="R40" s="4"/>
    </row>
    <row r="41" spans="1:19" x14ac:dyDescent="0.2">
      <c r="A41" s="25"/>
      <c r="C41" s="1">
        <v>33</v>
      </c>
      <c r="E41" s="22" t="s">
        <v>39</v>
      </c>
      <c r="F41" s="23">
        <v>2900</v>
      </c>
      <c r="G41" s="23">
        <v>7.5590328261598108E-6</v>
      </c>
      <c r="H41" s="14"/>
      <c r="I41" s="14"/>
      <c r="J41" s="14"/>
      <c r="K41" s="14"/>
      <c r="L41" s="10"/>
      <c r="N41" s="11"/>
      <c r="O41" s="11"/>
      <c r="P41" s="12"/>
    </row>
    <row r="42" spans="1:19" x14ac:dyDescent="0.2">
      <c r="C42" s="13">
        <v>34</v>
      </c>
      <c r="E42" s="7" t="s">
        <v>40</v>
      </c>
      <c r="F42" s="19">
        <v>10875171.48</v>
      </c>
      <c r="G42" s="19">
        <v>2.8346820071529995E-2</v>
      </c>
      <c r="H42" s="14"/>
      <c r="I42" s="14"/>
      <c r="J42" s="14"/>
      <c r="K42" s="14"/>
      <c r="L42" s="10"/>
      <c r="N42" s="11"/>
      <c r="O42" s="11"/>
      <c r="P42" s="12"/>
    </row>
    <row r="43" spans="1:19" ht="25.5" x14ac:dyDescent="0.2">
      <c r="A43" s="25"/>
      <c r="B43" s="2"/>
      <c r="C43" s="1">
        <v>35</v>
      </c>
      <c r="D43" s="2"/>
      <c r="E43" s="20" t="s">
        <v>41</v>
      </c>
      <c r="F43" s="23">
        <v>10800171.48</v>
      </c>
      <c r="G43" s="23">
        <v>2.8151327843267241E-2</v>
      </c>
      <c r="H43" s="14"/>
      <c r="I43" s="14"/>
      <c r="J43" s="14"/>
      <c r="K43" s="14"/>
      <c r="L43" s="10"/>
      <c r="N43" s="11"/>
      <c r="O43" s="11"/>
      <c r="P43" s="12"/>
    </row>
    <row r="44" spans="1:19" x14ac:dyDescent="0.2">
      <c r="A44" s="25"/>
      <c r="B44" s="2"/>
      <c r="C44" s="13">
        <v>36</v>
      </c>
      <c r="D44" s="2"/>
      <c r="E44" s="27" t="s">
        <v>42</v>
      </c>
      <c r="F44" s="23">
        <v>75000</v>
      </c>
      <c r="G44" s="23">
        <v>1.9549222826275374E-4</v>
      </c>
      <c r="H44" s="14"/>
      <c r="I44" s="14"/>
      <c r="J44" s="14"/>
      <c r="K44" s="14"/>
      <c r="L44" s="10"/>
      <c r="N44" s="11"/>
      <c r="O44" s="11"/>
      <c r="P44" s="12"/>
    </row>
    <row r="45" spans="1:19" x14ac:dyDescent="0.2">
      <c r="A45" s="25"/>
      <c r="B45" s="13"/>
      <c r="C45" s="1">
        <v>37</v>
      </c>
      <c r="D45" s="13"/>
      <c r="E45" s="7" t="s">
        <v>43</v>
      </c>
      <c r="F45" s="19">
        <v>1232301434.8799999</v>
      </c>
      <c r="G45" s="19">
        <v>3.2020654747491064</v>
      </c>
      <c r="H45" s="14"/>
      <c r="I45" s="14"/>
      <c r="J45" s="14"/>
      <c r="K45" s="14"/>
      <c r="L45" s="10"/>
      <c r="N45" s="11"/>
      <c r="O45" s="11"/>
      <c r="P45" s="12"/>
      <c r="S45" s="28">
        <f>F45-R45</f>
        <v>1232301434.8799999</v>
      </c>
    </row>
    <row r="46" spans="1:19" x14ac:dyDescent="0.2">
      <c r="B46" s="13"/>
      <c r="C46" s="13">
        <v>38</v>
      </c>
      <c r="D46" s="13"/>
      <c r="E46" s="7" t="s">
        <v>44</v>
      </c>
      <c r="F46" s="19">
        <v>1174384636.2399998</v>
      </c>
      <c r="G46" s="19">
        <v>3.0511075916813488</v>
      </c>
      <c r="H46" s="14"/>
      <c r="I46" s="14"/>
      <c r="J46" s="14"/>
      <c r="K46" s="14"/>
      <c r="L46" s="10"/>
      <c r="N46" s="11"/>
      <c r="O46" s="11"/>
      <c r="P46" s="12"/>
      <c r="R46" s="4"/>
    </row>
    <row r="47" spans="1:19" x14ac:dyDescent="0.2">
      <c r="C47" s="1">
        <v>39</v>
      </c>
      <c r="D47" s="29"/>
      <c r="E47" s="7" t="s">
        <v>45</v>
      </c>
      <c r="F47" s="19">
        <v>3183874.6</v>
      </c>
      <c r="G47" s="19">
        <v>8.2989698675091182E-3</v>
      </c>
      <c r="H47" s="14"/>
      <c r="I47" s="14"/>
      <c r="J47" s="30"/>
      <c r="K47" s="14"/>
      <c r="L47" s="10"/>
      <c r="N47" s="11"/>
      <c r="O47" s="11"/>
      <c r="P47" s="12"/>
      <c r="R47" s="4"/>
    </row>
    <row r="48" spans="1:19" x14ac:dyDescent="0.2">
      <c r="A48" s="25"/>
      <c r="B48" s="31"/>
      <c r="C48" s="13">
        <v>40</v>
      </c>
      <c r="D48" s="2"/>
      <c r="E48" s="17" t="s">
        <v>46</v>
      </c>
      <c r="F48" s="23">
        <v>2683</v>
      </c>
      <c r="G48" s="23">
        <v>6.9934086457195779E-6</v>
      </c>
      <c r="H48" s="14"/>
      <c r="I48" s="14"/>
      <c r="J48" s="14"/>
      <c r="K48" s="14"/>
      <c r="L48" s="10"/>
      <c r="N48" s="11"/>
      <c r="O48" s="11"/>
      <c r="P48" s="12"/>
    </row>
    <row r="49" spans="1:16" x14ac:dyDescent="0.2">
      <c r="A49" s="32"/>
      <c r="B49" s="33"/>
      <c r="C49" s="1">
        <v>41</v>
      </c>
      <c r="D49" s="2"/>
      <c r="E49" s="22" t="s">
        <v>47</v>
      </c>
      <c r="F49" s="23">
        <v>19089</v>
      </c>
      <c r="G49" s="23">
        <v>4.9756681937436088E-5</v>
      </c>
      <c r="H49" s="14"/>
      <c r="I49" s="14"/>
      <c r="J49" s="14"/>
      <c r="K49" s="14"/>
      <c r="L49" s="10"/>
      <c r="N49" s="11"/>
      <c r="O49" s="11"/>
      <c r="P49" s="12"/>
    </row>
    <row r="50" spans="1:16" x14ac:dyDescent="0.2">
      <c r="A50" s="25"/>
      <c r="B50" s="31"/>
      <c r="C50" s="13">
        <v>42</v>
      </c>
      <c r="D50" s="2"/>
      <c r="E50" s="17" t="s">
        <v>48</v>
      </c>
      <c r="F50" s="23">
        <v>5722.6</v>
      </c>
      <c r="G50" s="23">
        <v>1.4916317672752462E-5</v>
      </c>
      <c r="H50" s="14"/>
      <c r="I50" s="14"/>
      <c r="J50" s="14"/>
      <c r="K50" s="14"/>
      <c r="L50" s="10"/>
      <c r="N50" s="11"/>
      <c r="O50" s="11"/>
      <c r="P50" s="12"/>
    </row>
    <row r="51" spans="1:16" x14ac:dyDescent="0.2">
      <c r="A51" s="25"/>
      <c r="B51" s="33"/>
      <c r="C51" s="1">
        <v>43</v>
      </c>
      <c r="D51" s="2"/>
      <c r="E51" s="22" t="s">
        <v>49</v>
      </c>
      <c r="F51" s="23">
        <v>142188</v>
      </c>
      <c r="G51" s="23">
        <v>3.7062198602965903E-4</v>
      </c>
      <c r="H51" s="14"/>
      <c r="I51" s="14"/>
      <c r="J51" s="14"/>
      <c r="K51" s="14"/>
      <c r="L51" s="10"/>
      <c r="N51" s="11"/>
      <c r="O51" s="11"/>
      <c r="P51" s="12"/>
    </row>
    <row r="52" spans="1:16" x14ac:dyDescent="0.2">
      <c r="A52" s="25"/>
      <c r="B52" s="31"/>
      <c r="C52" s="13">
        <v>44</v>
      </c>
      <c r="D52" s="2"/>
      <c r="E52" s="17" t="s">
        <v>50</v>
      </c>
      <c r="F52" s="23">
        <v>1448085</v>
      </c>
      <c r="G52" s="23">
        <v>1.3774524844851598E-2</v>
      </c>
      <c r="H52" s="14"/>
      <c r="I52" s="14"/>
      <c r="J52" s="14"/>
      <c r="K52" s="14"/>
      <c r="L52" s="10"/>
      <c r="N52" s="11"/>
      <c r="O52" s="11"/>
      <c r="P52" s="12"/>
    </row>
    <row r="53" spans="1:16" x14ac:dyDescent="0.2">
      <c r="A53" s="25"/>
      <c r="B53" s="31"/>
      <c r="C53" s="1">
        <v>45</v>
      </c>
      <c r="D53" s="2"/>
      <c r="E53" s="17" t="s">
        <v>51</v>
      </c>
      <c r="F53" s="23">
        <v>105480</v>
      </c>
      <c r="G53" s="23">
        <v>2.7494026982873688E-4</v>
      </c>
      <c r="H53" s="14"/>
      <c r="I53" s="14"/>
      <c r="J53" s="14"/>
      <c r="K53" s="14"/>
      <c r="L53" s="10"/>
      <c r="N53" s="11"/>
      <c r="O53" s="11"/>
      <c r="P53" s="12"/>
    </row>
    <row r="54" spans="1:16" x14ac:dyDescent="0.2">
      <c r="A54" s="25"/>
      <c r="B54" s="31"/>
      <c r="C54" s="13">
        <v>46</v>
      </c>
      <c r="D54" s="2"/>
      <c r="E54" s="17" t="s">
        <v>52</v>
      </c>
      <c r="F54" s="23">
        <v>105435</v>
      </c>
      <c r="G54" s="23">
        <v>2.7482297449177919E-4</v>
      </c>
      <c r="H54" s="14"/>
      <c r="I54" s="14"/>
      <c r="J54" s="14"/>
      <c r="K54" s="14"/>
      <c r="L54" s="10"/>
      <c r="N54" s="11"/>
      <c r="O54" s="11"/>
      <c r="P54" s="12"/>
    </row>
    <row r="55" spans="1:16" x14ac:dyDescent="0.2">
      <c r="A55" s="25"/>
      <c r="B55" s="31"/>
      <c r="C55" s="1">
        <v>47</v>
      </c>
      <c r="D55" s="2"/>
      <c r="E55" s="17" t="s">
        <v>53</v>
      </c>
      <c r="F55" s="23">
        <v>144156</v>
      </c>
      <c r="G55" s="23">
        <v>3.757517020992737E-4</v>
      </c>
      <c r="H55" s="14"/>
      <c r="I55" s="14"/>
      <c r="J55" s="14"/>
      <c r="K55" s="14"/>
      <c r="L55" s="10"/>
      <c r="N55" s="11"/>
      <c r="O55" s="11"/>
      <c r="P55" s="12"/>
    </row>
    <row r="56" spans="1:16" x14ac:dyDescent="0.2">
      <c r="A56" s="25"/>
      <c r="B56" s="31"/>
      <c r="C56" s="13">
        <v>48</v>
      </c>
      <c r="D56" s="2"/>
      <c r="E56" s="17" t="s">
        <v>54</v>
      </c>
      <c r="F56" s="23">
        <v>877200</v>
      </c>
      <c r="G56" s="23">
        <v>2.2864771017611679E-3</v>
      </c>
      <c r="H56" s="14"/>
      <c r="I56" s="14"/>
      <c r="J56" s="14"/>
      <c r="K56" s="14"/>
      <c r="L56" s="10"/>
      <c r="N56" s="11"/>
      <c r="O56" s="11"/>
      <c r="P56" s="12"/>
    </row>
    <row r="57" spans="1:16" x14ac:dyDescent="0.2">
      <c r="A57" s="25"/>
      <c r="B57" s="31"/>
      <c r="C57" s="1">
        <v>49</v>
      </c>
      <c r="D57" s="2"/>
      <c r="E57" s="17" t="s">
        <v>55</v>
      </c>
      <c r="F57" s="23">
        <v>333836</v>
      </c>
      <c r="G57" s="23">
        <v>8.7016458019099549E-4</v>
      </c>
      <c r="H57" s="14"/>
      <c r="I57" s="14"/>
      <c r="J57" s="14"/>
      <c r="K57" s="14"/>
      <c r="L57" s="10"/>
      <c r="N57" s="11"/>
      <c r="O57" s="11"/>
      <c r="P57" s="12"/>
    </row>
    <row r="58" spans="1:16" s="2" customFormat="1" x14ac:dyDescent="0.2">
      <c r="A58" s="1" t="s">
        <v>56</v>
      </c>
      <c r="C58" s="31">
        <v>7</v>
      </c>
      <c r="D58" s="31">
        <v>67</v>
      </c>
      <c r="E58" s="7" t="s">
        <v>57</v>
      </c>
      <c r="F58" s="19">
        <v>53016467</v>
      </c>
      <c r="G58" s="19">
        <v>0.13819076357931673</v>
      </c>
      <c r="H58" s="14"/>
      <c r="I58" s="14"/>
      <c r="J58" s="14"/>
      <c r="K58" s="14"/>
      <c r="L58" s="10"/>
      <c r="N58" s="11"/>
      <c r="O58" s="11"/>
      <c r="P58" s="12"/>
    </row>
    <row r="59" spans="1:16" s="2" customFormat="1" x14ac:dyDescent="0.2">
      <c r="A59" s="1" t="s">
        <v>58</v>
      </c>
      <c r="C59" s="31">
        <v>8</v>
      </c>
      <c r="D59" s="31">
        <v>68</v>
      </c>
      <c r="E59" s="17" t="s">
        <v>59</v>
      </c>
      <c r="F59" s="23">
        <v>180186</v>
      </c>
      <c r="G59" s="23">
        <v>4.6966616855670065E-4</v>
      </c>
      <c r="H59" s="14"/>
      <c r="I59" s="14"/>
      <c r="J59" s="14"/>
      <c r="K59" s="14"/>
      <c r="L59" s="10"/>
      <c r="N59" s="11"/>
      <c r="O59" s="11"/>
      <c r="P59" s="12"/>
    </row>
    <row r="60" spans="1:16" s="2" customFormat="1" x14ac:dyDescent="0.2">
      <c r="A60" s="1" t="s">
        <v>60</v>
      </c>
      <c r="C60" s="31">
        <v>9</v>
      </c>
      <c r="D60" s="31">
        <v>69</v>
      </c>
      <c r="E60" s="17" t="s">
        <v>61</v>
      </c>
      <c r="F60" s="23">
        <v>43041027</v>
      </c>
      <c r="G60" s="23">
        <v>0.1121891503326313</v>
      </c>
      <c r="H60" s="14"/>
      <c r="I60" s="14"/>
      <c r="J60" s="14"/>
      <c r="K60" s="14"/>
      <c r="L60" s="10"/>
      <c r="N60" s="11"/>
      <c r="O60" s="11"/>
      <c r="P60" s="12"/>
    </row>
    <row r="61" spans="1:16" s="2" customFormat="1" x14ac:dyDescent="0.2">
      <c r="A61" s="1"/>
      <c r="C61" s="31">
        <v>10</v>
      </c>
      <c r="E61" s="22" t="s">
        <v>62</v>
      </c>
      <c r="F61" s="23">
        <v>1523732</v>
      </c>
      <c r="G61" s="23">
        <v>3.9717035194034968E-3</v>
      </c>
      <c r="H61" s="14"/>
      <c r="I61" s="14"/>
      <c r="J61" s="14"/>
      <c r="K61" s="14"/>
      <c r="L61" s="10"/>
      <c r="N61" s="11"/>
      <c r="O61" s="11"/>
      <c r="P61" s="12"/>
    </row>
    <row r="62" spans="1:16" s="2" customFormat="1" x14ac:dyDescent="0.2">
      <c r="A62" s="1"/>
      <c r="B62" s="1" t="s">
        <v>63</v>
      </c>
      <c r="C62" s="31">
        <v>11</v>
      </c>
      <c r="D62" s="2">
        <v>72</v>
      </c>
      <c r="E62" s="17" t="s">
        <v>64</v>
      </c>
      <c r="F62" s="23">
        <v>472800</v>
      </c>
      <c r="G62" s="23">
        <v>1.12323830069684E-2</v>
      </c>
      <c r="H62" s="14"/>
      <c r="I62" s="14"/>
      <c r="J62" s="14"/>
      <c r="K62" s="14"/>
      <c r="L62" s="10"/>
      <c r="N62" s="11"/>
      <c r="O62" s="11"/>
      <c r="P62" s="12"/>
    </row>
    <row r="63" spans="1:16" s="2" customFormat="1" x14ac:dyDescent="0.2">
      <c r="A63" s="1"/>
      <c r="B63" s="1" t="s">
        <v>65</v>
      </c>
      <c r="C63" s="31">
        <v>12</v>
      </c>
      <c r="D63" s="2">
        <v>73</v>
      </c>
      <c r="E63" s="22" t="s">
        <v>66</v>
      </c>
      <c r="F63" s="23">
        <v>670368</v>
      </c>
      <c r="G63" s="23">
        <v>1.7473564543472762E-3</v>
      </c>
      <c r="H63" s="14"/>
      <c r="I63" s="14"/>
      <c r="J63" s="14"/>
      <c r="K63" s="14"/>
      <c r="L63" s="10"/>
      <c r="N63" s="11"/>
      <c r="O63" s="11"/>
      <c r="P63" s="12"/>
    </row>
    <row r="64" spans="1:16" s="2" customFormat="1" x14ac:dyDescent="0.2">
      <c r="A64" s="1"/>
      <c r="B64" s="1" t="s">
        <v>67</v>
      </c>
      <c r="C64" s="31">
        <v>13</v>
      </c>
      <c r="D64" s="2">
        <v>74</v>
      </c>
      <c r="E64" s="17" t="s">
        <v>68</v>
      </c>
      <c r="F64" s="23">
        <v>8820</v>
      </c>
      <c r="G64" s="23">
        <v>2.2989886043699843E-5</v>
      </c>
      <c r="H64" s="14"/>
      <c r="I64" s="14"/>
      <c r="J64" s="14"/>
      <c r="K64" s="14"/>
      <c r="L64" s="10"/>
      <c r="N64" s="11"/>
      <c r="O64" s="11"/>
      <c r="P64" s="12"/>
    </row>
    <row r="65" spans="1:16" s="2" customFormat="1" x14ac:dyDescent="0.2">
      <c r="A65" s="1"/>
      <c r="B65" s="1" t="s">
        <v>69</v>
      </c>
      <c r="C65" s="31">
        <v>14</v>
      </c>
      <c r="D65" s="2">
        <v>75</v>
      </c>
      <c r="E65" s="22" t="s">
        <v>70</v>
      </c>
      <c r="F65" s="23">
        <v>382258</v>
      </c>
      <c r="G65" s="23">
        <v>9.9637957588351637E-4</v>
      </c>
      <c r="H65" s="14"/>
      <c r="I65" s="14"/>
      <c r="J65" s="14"/>
      <c r="K65" s="14"/>
      <c r="L65" s="10"/>
      <c r="N65" s="11"/>
      <c r="O65" s="11"/>
      <c r="P65" s="12"/>
    </row>
    <row r="66" spans="1:16" s="2" customFormat="1" x14ac:dyDescent="0.2">
      <c r="A66" s="1"/>
      <c r="B66" s="1" t="s">
        <v>71</v>
      </c>
      <c r="C66" s="31">
        <v>15</v>
      </c>
      <c r="D66" s="2">
        <v>76</v>
      </c>
      <c r="E66" s="27" t="s">
        <v>72</v>
      </c>
      <c r="F66" s="23">
        <v>282070</v>
      </c>
      <c r="G66" s="23">
        <v>7.352332376809993E-4</v>
      </c>
      <c r="H66" s="14"/>
      <c r="I66" s="14"/>
      <c r="J66" s="14"/>
      <c r="K66" s="14"/>
      <c r="L66" s="10"/>
      <c r="N66" s="11"/>
      <c r="O66" s="11"/>
      <c r="P66" s="12"/>
    </row>
    <row r="67" spans="1:16" s="2" customFormat="1" x14ac:dyDescent="0.2">
      <c r="A67" s="25"/>
      <c r="B67" s="1" t="s">
        <v>73</v>
      </c>
      <c r="C67" s="31">
        <v>16</v>
      </c>
      <c r="D67" s="2">
        <v>77</v>
      </c>
      <c r="E67" s="27" t="s">
        <v>74</v>
      </c>
      <c r="F67" s="23">
        <v>1857439</v>
      </c>
      <c r="G67" s="23">
        <v>1.4841531852961882E-2</v>
      </c>
      <c r="H67" s="14"/>
      <c r="I67" s="14"/>
      <c r="J67" s="14"/>
      <c r="K67" s="14"/>
      <c r="L67" s="10"/>
      <c r="N67" s="11"/>
      <c r="O67" s="11"/>
      <c r="P67" s="12"/>
    </row>
    <row r="68" spans="1:16" s="2" customFormat="1" ht="25.5" x14ac:dyDescent="0.2">
      <c r="A68" s="25"/>
      <c r="B68" s="1" t="s">
        <v>75</v>
      </c>
      <c r="C68" s="31">
        <v>17</v>
      </c>
      <c r="D68" s="2">
        <v>78</v>
      </c>
      <c r="E68" s="20" t="s">
        <v>76</v>
      </c>
      <c r="F68" s="23">
        <v>4167342</v>
      </c>
      <c r="G68" s="23">
        <v>1.0862439646839476E-2</v>
      </c>
      <c r="H68" s="14"/>
      <c r="I68" s="14"/>
      <c r="J68" s="14"/>
      <c r="K68" s="14"/>
      <c r="L68" s="10"/>
      <c r="N68" s="11"/>
      <c r="O68" s="11"/>
      <c r="P68" s="12"/>
    </row>
    <row r="69" spans="1:16" s="2" customFormat="1" x14ac:dyDescent="0.2">
      <c r="A69" s="1"/>
      <c r="B69" s="1" t="s">
        <v>77</v>
      </c>
      <c r="C69" s="31">
        <v>18</v>
      </c>
      <c r="D69" s="2">
        <v>79</v>
      </c>
      <c r="E69" s="27" t="s">
        <v>78</v>
      </c>
      <c r="F69" s="23">
        <v>430425</v>
      </c>
      <c r="G69" s="23">
        <v>1.1219298979999437E-3</v>
      </c>
      <c r="H69" s="14"/>
      <c r="I69" s="14"/>
      <c r="J69" s="14"/>
      <c r="K69" s="14"/>
      <c r="L69" s="10"/>
      <c r="N69" s="11"/>
      <c r="O69" s="11"/>
      <c r="P69" s="12"/>
    </row>
    <row r="70" spans="1:16" s="2" customFormat="1" x14ac:dyDescent="0.2">
      <c r="A70" s="25"/>
      <c r="B70" s="1" t="s">
        <v>79</v>
      </c>
      <c r="C70" s="31">
        <v>19</v>
      </c>
      <c r="D70" s="2">
        <v>80</v>
      </c>
      <c r="E70" s="7" t="s">
        <v>80</v>
      </c>
      <c r="F70" s="19">
        <v>884365363</v>
      </c>
      <c r="G70" s="19">
        <v>2.3051540721502546</v>
      </c>
      <c r="H70" s="35"/>
      <c r="I70" s="14"/>
      <c r="J70" s="14"/>
      <c r="K70" s="14"/>
      <c r="L70" s="10"/>
      <c r="N70" s="11"/>
      <c r="O70" s="11"/>
      <c r="P70" s="12"/>
    </row>
    <row r="71" spans="1:16" s="2" customFormat="1" x14ac:dyDescent="0.2">
      <c r="A71" s="1"/>
      <c r="B71" s="1" t="s">
        <v>81</v>
      </c>
      <c r="C71" s="31">
        <v>20</v>
      </c>
      <c r="D71" s="2">
        <v>81</v>
      </c>
      <c r="E71" s="17" t="s">
        <v>82</v>
      </c>
      <c r="F71" s="18">
        <v>132531024</v>
      </c>
      <c r="G71" s="23">
        <v>0.34545046927605993</v>
      </c>
      <c r="H71" s="14"/>
      <c r="I71" s="14"/>
      <c r="J71" s="14"/>
      <c r="K71" s="14"/>
      <c r="L71" s="10"/>
      <c r="N71" s="11"/>
      <c r="O71" s="11"/>
      <c r="P71" s="12"/>
    </row>
    <row r="72" spans="1:16" s="2" customFormat="1" x14ac:dyDescent="0.2">
      <c r="A72" s="1"/>
      <c r="B72" s="1" t="s">
        <v>83</v>
      </c>
      <c r="C72" s="31">
        <v>21</v>
      </c>
      <c r="D72" s="2">
        <v>82</v>
      </c>
      <c r="E72" s="17" t="s">
        <v>84</v>
      </c>
      <c r="F72" s="18">
        <v>711622539</v>
      </c>
      <c r="G72" s="23">
        <v>1.8548890110814449</v>
      </c>
      <c r="H72" s="14"/>
      <c r="I72" s="14"/>
      <c r="J72" s="14"/>
      <c r="K72" s="14"/>
      <c r="L72" s="10"/>
      <c r="N72" s="11"/>
      <c r="O72" s="11"/>
      <c r="P72" s="12"/>
    </row>
    <row r="73" spans="1:16" s="2" customFormat="1" x14ac:dyDescent="0.2">
      <c r="A73" s="25"/>
      <c r="B73" s="1" t="s">
        <v>85</v>
      </c>
      <c r="C73" s="31">
        <v>22</v>
      </c>
      <c r="D73" s="2">
        <v>83</v>
      </c>
      <c r="E73" s="17" t="s">
        <v>86</v>
      </c>
      <c r="F73" s="18">
        <v>17373547</v>
      </c>
      <c r="G73" s="23">
        <v>4.5285245544769072E-2</v>
      </c>
      <c r="H73" s="14"/>
      <c r="I73" s="14"/>
      <c r="J73" s="14"/>
      <c r="K73" s="14"/>
      <c r="L73" s="10"/>
      <c r="N73" s="11"/>
      <c r="O73" s="11"/>
      <c r="P73" s="12"/>
    </row>
    <row r="74" spans="1:16" s="2" customFormat="1" x14ac:dyDescent="0.2">
      <c r="A74" s="25"/>
      <c r="C74" s="31">
        <v>23</v>
      </c>
      <c r="E74" s="17" t="s">
        <v>87</v>
      </c>
      <c r="F74" s="18">
        <v>218250</v>
      </c>
      <c r="G74" s="23">
        <v>5.6888238424461339E-4</v>
      </c>
      <c r="H74" s="14"/>
      <c r="I74" s="14"/>
      <c r="J74" s="14"/>
      <c r="K74" s="14"/>
      <c r="L74" s="10"/>
      <c r="N74" s="11"/>
      <c r="O74" s="11"/>
      <c r="P74" s="12"/>
    </row>
    <row r="75" spans="1:16" s="2" customFormat="1" x14ac:dyDescent="0.2">
      <c r="A75" s="25"/>
      <c r="B75" s="1" t="s">
        <v>88</v>
      </c>
      <c r="C75" s="31">
        <v>24</v>
      </c>
      <c r="D75" s="2">
        <v>84</v>
      </c>
      <c r="E75" s="17" t="s">
        <v>64</v>
      </c>
      <c r="F75" s="18">
        <v>6604658.5</v>
      </c>
      <c r="G75" s="23">
        <v>1.7215458761060488E-2</v>
      </c>
      <c r="H75" s="14"/>
      <c r="I75" s="14"/>
      <c r="J75" s="14"/>
      <c r="K75" s="14"/>
      <c r="L75" s="10"/>
      <c r="N75" s="11"/>
      <c r="O75" s="11"/>
      <c r="P75" s="12"/>
    </row>
    <row r="76" spans="1:16" s="2" customFormat="1" x14ac:dyDescent="0.2">
      <c r="A76" s="25"/>
      <c r="B76" s="1" t="s">
        <v>89</v>
      </c>
      <c r="C76" s="31">
        <v>25</v>
      </c>
      <c r="D76" s="2">
        <v>85</v>
      </c>
      <c r="E76" s="17" t="s">
        <v>90</v>
      </c>
      <c r="F76" s="18">
        <v>764004</v>
      </c>
      <c r="G76" s="23">
        <v>1.9914245914887589E-3</v>
      </c>
      <c r="H76" s="14"/>
      <c r="I76" s="14"/>
      <c r="J76" s="14"/>
      <c r="K76" s="14"/>
      <c r="L76" s="10"/>
      <c r="N76" s="11"/>
      <c r="O76" s="11"/>
      <c r="P76" s="12"/>
    </row>
    <row r="77" spans="1:16" s="2" customFormat="1" x14ac:dyDescent="0.2">
      <c r="A77" s="25"/>
      <c r="C77" s="31">
        <v>26</v>
      </c>
      <c r="E77" s="22" t="s">
        <v>91</v>
      </c>
      <c r="F77" s="18">
        <v>9523728</v>
      </c>
      <c r="G77" s="23">
        <v>2.4824197441178392E-2</v>
      </c>
      <c r="H77" s="14"/>
      <c r="I77" s="14"/>
      <c r="J77" s="14"/>
      <c r="K77" s="14"/>
      <c r="L77" s="10"/>
      <c r="N77" s="11"/>
      <c r="O77" s="11"/>
      <c r="P77" s="12"/>
    </row>
    <row r="78" spans="1:16" s="2" customFormat="1" ht="25.5" x14ac:dyDescent="0.2">
      <c r="A78" s="25"/>
      <c r="C78" s="31">
        <v>27</v>
      </c>
      <c r="E78" s="20" t="s">
        <v>92</v>
      </c>
      <c r="F78" s="18">
        <v>748</v>
      </c>
      <c r="G78" s="23">
        <v>1.9497091565405306E-6</v>
      </c>
      <c r="H78" s="14"/>
      <c r="I78" s="14"/>
      <c r="J78" s="14"/>
      <c r="K78" s="14"/>
      <c r="L78" s="10"/>
      <c r="N78" s="11"/>
      <c r="O78" s="11"/>
      <c r="P78" s="12"/>
    </row>
    <row r="79" spans="1:16" s="2" customFormat="1" x14ac:dyDescent="0.2">
      <c r="A79" s="25"/>
      <c r="C79" s="31">
        <v>28</v>
      </c>
      <c r="E79" s="22" t="s">
        <v>93</v>
      </c>
      <c r="F79" s="18">
        <v>150397</v>
      </c>
      <c r="G79" s="23">
        <v>3.9201926205377832E-4</v>
      </c>
      <c r="H79" s="14"/>
      <c r="I79" s="14"/>
      <c r="J79" s="14"/>
      <c r="K79" s="14"/>
      <c r="L79" s="10"/>
      <c r="N79" s="11"/>
      <c r="O79" s="11"/>
      <c r="P79" s="12"/>
    </row>
    <row r="80" spans="1:16" s="2" customFormat="1" x14ac:dyDescent="0.2">
      <c r="A80" s="25"/>
      <c r="C80" s="31">
        <v>29</v>
      </c>
      <c r="E80" s="22" t="s">
        <v>94</v>
      </c>
      <c r="F80" s="18">
        <v>392850.5</v>
      </c>
      <c r="G80" s="23">
        <v>1.0239895949218259E-3</v>
      </c>
      <c r="H80" s="14"/>
      <c r="I80" s="14"/>
      <c r="J80" s="14"/>
      <c r="K80" s="14"/>
      <c r="L80" s="10"/>
      <c r="N80" s="11"/>
      <c r="O80" s="11"/>
      <c r="P80" s="12"/>
    </row>
    <row r="81" spans="1:16" s="2" customFormat="1" x14ac:dyDescent="0.2">
      <c r="A81" s="25"/>
      <c r="B81" s="1" t="s">
        <v>95</v>
      </c>
      <c r="C81" s="31">
        <v>30</v>
      </c>
      <c r="D81" s="2">
        <v>91</v>
      </c>
      <c r="E81" s="17" t="s">
        <v>96</v>
      </c>
      <c r="F81" s="18">
        <v>3113431</v>
      </c>
      <c r="G81" s="23">
        <v>8.1153541830977817E-3</v>
      </c>
      <c r="H81" s="14"/>
      <c r="I81" s="14"/>
      <c r="J81" s="14"/>
      <c r="K81" s="14"/>
      <c r="L81" s="10"/>
      <c r="N81" s="11"/>
      <c r="O81" s="11"/>
      <c r="P81" s="12"/>
    </row>
    <row r="82" spans="1:16" s="2" customFormat="1" x14ac:dyDescent="0.2">
      <c r="A82" s="25"/>
      <c r="B82" s="1" t="s">
        <v>97</v>
      </c>
      <c r="C82" s="31">
        <v>31</v>
      </c>
      <c r="D82" s="2">
        <v>92</v>
      </c>
      <c r="E82" s="17" t="s">
        <v>98</v>
      </c>
      <c r="F82" s="18">
        <v>2070186</v>
      </c>
      <c r="G82" s="23">
        <v>5.3960703207780953E-3</v>
      </c>
      <c r="H82" s="14"/>
      <c r="I82" s="14"/>
      <c r="J82" s="14"/>
      <c r="K82" s="14"/>
      <c r="L82" s="10"/>
      <c r="N82" s="11"/>
      <c r="O82" s="11"/>
      <c r="P82" s="12"/>
    </row>
    <row r="83" spans="1:16" s="2" customFormat="1" ht="25.5" x14ac:dyDescent="0.2">
      <c r="A83" s="25"/>
      <c r="B83" s="1" t="s">
        <v>99</v>
      </c>
      <c r="C83" s="31">
        <v>32</v>
      </c>
      <c r="D83" s="2">
        <v>93</v>
      </c>
      <c r="E83" s="24" t="s">
        <v>100</v>
      </c>
      <c r="F83" s="19">
        <v>89648197</v>
      </c>
      <c r="G83" s="19">
        <v>0.2336736772169109</v>
      </c>
      <c r="H83" s="14"/>
      <c r="I83" s="14"/>
      <c r="J83" s="14"/>
      <c r="K83" s="14"/>
      <c r="L83" s="10"/>
      <c r="N83" s="11"/>
      <c r="O83" s="11"/>
      <c r="P83" s="12"/>
    </row>
    <row r="84" spans="1:16" s="2" customFormat="1" x14ac:dyDescent="0.2">
      <c r="A84" s="25"/>
      <c r="B84" s="1" t="s">
        <v>101</v>
      </c>
      <c r="C84" s="31">
        <v>33</v>
      </c>
      <c r="D84" s="2">
        <v>94</v>
      </c>
      <c r="E84" s="17" t="s">
        <v>102</v>
      </c>
      <c r="F84" s="18">
        <v>89091634</v>
      </c>
      <c r="G84" s="23">
        <v>0.23222296066972953</v>
      </c>
      <c r="H84" s="14"/>
      <c r="I84" s="14"/>
      <c r="J84" s="14"/>
      <c r="K84" s="14"/>
      <c r="L84" s="10"/>
      <c r="N84" s="11"/>
      <c r="O84" s="11"/>
      <c r="P84" s="12"/>
    </row>
    <row r="85" spans="1:16" s="2" customFormat="1" x14ac:dyDescent="0.2">
      <c r="A85" s="25"/>
      <c r="B85" s="1" t="s">
        <v>103</v>
      </c>
      <c r="C85" s="31">
        <v>34</v>
      </c>
      <c r="D85" s="2">
        <v>95</v>
      </c>
      <c r="E85" s="17" t="s">
        <v>104</v>
      </c>
      <c r="F85" s="18">
        <v>556563</v>
      </c>
      <c r="G85" s="23">
        <v>1.4507165471813735E-3</v>
      </c>
      <c r="H85" s="14"/>
      <c r="I85" s="14"/>
      <c r="J85" s="14"/>
      <c r="K85" s="14"/>
      <c r="L85" s="10"/>
      <c r="N85" s="11"/>
      <c r="O85" s="11"/>
      <c r="P85" s="12"/>
    </row>
    <row r="86" spans="1:16" s="2" customFormat="1" x14ac:dyDescent="0.2">
      <c r="A86" s="25"/>
      <c r="B86" s="1" t="s">
        <v>105</v>
      </c>
      <c r="C86" s="31">
        <v>35</v>
      </c>
      <c r="D86" s="2">
        <v>96</v>
      </c>
      <c r="E86" s="7" t="s">
        <v>106</v>
      </c>
      <c r="F86" s="19">
        <v>377349</v>
      </c>
      <c r="G86" s="57">
        <v>9.8358395790295824E-4</v>
      </c>
      <c r="H86" s="14"/>
      <c r="I86" s="14"/>
      <c r="J86" s="14"/>
      <c r="K86" s="14"/>
      <c r="L86" s="10"/>
      <c r="N86" s="11"/>
      <c r="O86" s="11"/>
      <c r="P86" s="12"/>
    </row>
    <row r="87" spans="1:16" s="2" customFormat="1" x14ac:dyDescent="0.2">
      <c r="A87" s="25"/>
      <c r="B87" s="1" t="s">
        <v>107</v>
      </c>
      <c r="C87" s="31">
        <v>36</v>
      </c>
      <c r="D87" s="2">
        <v>97</v>
      </c>
      <c r="E87" s="17" t="s">
        <v>108</v>
      </c>
      <c r="F87" s="23">
        <v>300904</v>
      </c>
      <c r="G87" s="23">
        <v>7.843252460423421E-4</v>
      </c>
      <c r="H87" s="14"/>
      <c r="I87" s="14"/>
      <c r="J87" s="14"/>
      <c r="K87" s="14"/>
      <c r="L87" s="10"/>
      <c r="N87" s="11"/>
      <c r="O87" s="11"/>
      <c r="P87" s="12"/>
    </row>
    <row r="88" spans="1:16" s="2" customFormat="1" ht="25.5" x14ac:dyDescent="0.2">
      <c r="A88" s="1"/>
      <c r="B88" s="1" t="s">
        <v>109</v>
      </c>
      <c r="C88" s="31">
        <v>37</v>
      </c>
      <c r="D88" s="2">
        <v>98</v>
      </c>
      <c r="E88" s="20" t="s">
        <v>110</v>
      </c>
      <c r="F88" s="23">
        <v>76445</v>
      </c>
      <c r="G88" s="23">
        <v>1.9925871186061612E-4</v>
      </c>
      <c r="H88" s="14"/>
      <c r="I88" s="14"/>
      <c r="J88" s="14"/>
      <c r="K88" s="14"/>
      <c r="L88" s="10"/>
      <c r="N88" s="11"/>
      <c r="O88" s="11"/>
      <c r="P88" s="12"/>
    </row>
    <row r="89" spans="1:16" s="2" customFormat="1" ht="25.5" x14ac:dyDescent="0.2">
      <c r="A89" s="25"/>
      <c r="B89" s="1" t="s">
        <v>111</v>
      </c>
      <c r="C89" s="31">
        <v>38</v>
      </c>
      <c r="D89" s="2">
        <v>99</v>
      </c>
      <c r="E89" s="24" t="s">
        <v>112</v>
      </c>
      <c r="F89" s="19">
        <v>53635856</v>
      </c>
      <c r="G89" s="19">
        <v>0.12980524005626923</v>
      </c>
      <c r="H89" s="14"/>
      <c r="I89" s="14"/>
      <c r="J89" s="14"/>
      <c r="K89" s="14"/>
      <c r="L89" s="10"/>
      <c r="N89" s="11"/>
      <c r="O89" s="11"/>
      <c r="P89" s="12"/>
    </row>
    <row r="90" spans="1:16" s="2" customFormat="1" x14ac:dyDescent="0.2">
      <c r="A90" s="25"/>
      <c r="B90" s="1" t="s">
        <v>113</v>
      </c>
      <c r="C90" s="31">
        <v>39</v>
      </c>
      <c r="D90" s="2">
        <v>100</v>
      </c>
      <c r="E90" s="17" t="s">
        <v>114</v>
      </c>
      <c r="F90" s="18">
        <v>12699874</v>
      </c>
      <c r="G90" s="23">
        <v>3.3103022225549485E-2</v>
      </c>
      <c r="H90" s="14"/>
      <c r="I90" s="14"/>
      <c r="J90" s="14"/>
      <c r="K90" s="14"/>
      <c r="L90" s="10"/>
      <c r="N90" s="11"/>
      <c r="O90" s="11"/>
      <c r="P90" s="12"/>
    </row>
    <row r="91" spans="1:16" s="2" customFormat="1" x14ac:dyDescent="0.2">
      <c r="A91" s="25"/>
      <c r="B91" s="1" t="s">
        <v>115</v>
      </c>
      <c r="C91" s="31">
        <v>40</v>
      </c>
      <c r="D91" s="2">
        <v>101</v>
      </c>
      <c r="E91" s="17" t="s">
        <v>116</v>
      </c>
      <c r="F91" s="18">
        <v>21530070</v>
      </c>
      <c r="G91" s="23">
        <v>5.6119484786040882E-2</v>
      </c>
      <c r="H91" s="14"/>
      <c r="I91" s="14"/>
      <c r="J91" s="14"/>
      <c r="K91" s="14"/>
      <c r="L91" s="10"/>
      <c r="N91" s="11"/>
      <c r="O91" s="11"/>
      <c r="P91" s="12"/>
    </row>
    <row r="92" spans="1:16" s="2" customFormat="1" x14ac:dyDescent="0.2">
      <c r="A92" s="25"/>
      <c r="B92" s="1" t="s">
        <v>117</v>
      </c>
      <c r="C92" s="31">
        <v>41</v>
      </c>
      <c r="D92" s="2">
        <v>102</v>
      </c>
      <c r="E92" s="20" t="s">
        <v>118</v>
      </c>
      <c r="F92" s="18">
        <v>617</v>
      </c>
      <c r="G92" s="23">
        <v>1.6082493978415874E-6</v>
      </c>
      <c r="H92" s="14"/>
      <c r="I92" s="14"/>
      <c r="J92" s="14"/>
      <c r="K92" s="14"/>
      <c r="L92" s="10"/>
      <c r="N92" s="11"/>
      <c r="O92" s="11"/>
      <c r="P92" s="12"/>
    </row>
    <row r="93" spans="1:16" s="2" customFormat="1" x14ac:dyDescent="0.2">
      <c r="A93" s="25"/>
      <c r="C93" s="31">
        <v>42</v>
      </c>
      <c r="E93" s="17" t="s">
        <v>119</v>
      </c>
      <c r="F93" s="18">
        <v>1017704</v>
      </c>
      <c r="G93" s="23">
        <v>2.6527096356255674E-3</v>
      </c>
      <c r="H93" s="14"/>
      <c r="I93" s="14"/>
      <c r="J93" s="14"/>
      <c r="K93" s="14"/>
      <c r="L93" s="10"/>
      <c r="N93" s="11"/>
      <c r="O93" s="11"/>
      <c r="P93" s="12"/>
    </row>
    <row r="94" spans="1:16" s="2" customFormat="1" x14ac:dyDescent="0.2">
      <c r="A94" s="25"/>
      <c r="B94" s="1" t="s">
        <v>120</v>
      </c>
      <c r="C94" s="31">
        <v>43</v>
      </c>
      <c r="D94" s="2">
        <v>104</v>
      </c>
      <c r="E94" s="17" t="s">
        <v>121</v>
      </c>
      <c r="F94" s="18">
        <v>8753535</v>
      </c>
      <c r="G94" s="23">
        <v>2.2816640831013389E-2</v>
      </c>
      <c r="H94" s="14"/>
      <c r="I94" s="14"/>
      <c r="J94" s="14"/>
      <c r="K94" s="14"/>
      <c r="L94" s="10"/>
      <c r="N94" s="11"/>
      <c r="O94" s="11"/>
      <c r="P94" s="12"/>
    </row>
    <row r="95" spans="1:16" s="2" customFormat="1" x14ac:dyDescent="0.2">
      <c r="A95" s="25"/>
      <c r="B95" s="1" t="s">
        <v>122</v>
      </c>
      <c r="C95" s="31">
        <v>44</v>
      </c>
      <c r="D95" s="2">
        <v>105</v>
      </c>
      <c r="E95" s="17" t="s">
        <v>123</v>
      </c>
      <c r="F95" s="18">
        <v>9584456</v>
      </c>
      <c r="G95" s="23">
        <v>2.4982488801684261E-2</v>
      </c>
      <c r="H95" s="14"/>
      <c r="I95" s="14"/>
      <c r="J95" s="14"/>
      <c r="K95" s="14"/>
      <c r="L95" s="10"/>
      <c r="N95" s="11"/>
      <c r="O95" s="11"/>
      <c r="P95" s="12"/>
    </row>
    <row r="96" spans="1:16" s="2" customFormat="1" x14ac:dyDescent="0.2">
      <c r="A96" s="25"/>
      <c r="B96" s="1" t="s">
        <v>124</v>
      </c>
      <c r="C96" s="31">
        <v>45</v>
      </c>
      <c r="D96" s="2">
        <v>106</v>
      </c>
      <c r="E96" s="17" t="s">
        <v>125</v>
      </c>
      <c r="F96" s="18">
        <v>47858</v>
      </c>
      <c r="G96" s="23">
        <v>1.2474489413598491E-4</v>
      </c>
      <c r="H96" s="14"/>
      <c r="I96" s="14"/>
      <c r="J96" s="14"/>
      <c r="K96" s="14"/>
      <c r="L96" s="10"/>
      <c r="N96" s="11"/>
      <c r="O96" s="11"/>
      <c r="P96" s="12"/>
    </row>
    <row r="97" spans="1:16" s="2" customFormat="1" x14ac:dyDescent="0.2">
      <c r="A97" s="1"/>
      <c r="B97" s="1" t="s">
        <v>126</v>
      </c>
      <c r="C97" s="31">
        <v>46</v>
      </c>
      <c r="D97" s="2">
        <v>107</v>
      </c>
      <c r="E97" s="17" t="s">
        <v>127</v>
      </c>
      <c r="F97" s="18">
        <v>128</v>
      </c>
      <c r="G97" s="23">
        <v>3.3364006956843306E-7</v>
      </c>
      <c r="H97" s="14"/>
      <c r="I97" s="14"/>
      <c r="J97" s="14"/>
      <c r="K97" s="14"/>
      <c r="L97" s="10"/>
      <c r="N97" s="11"/>
      <c r="O97" s="11"/>
      <c r="P97" s="12"/>
    </row>
    <row r="98" spans="1:16" s="2" customFormat="1" x14ac:dyDescent="0.2">
      <c r="A98" s="25"/>
      <c r="B98" s="1" t="s">
        <v>128</v>
      </c>
      <c r="C98" s="31">
        <v>47</v>
      </c>
      <c r="D98" s="2">
        <v>108</v>
      </c>
      <c r="E98" s="17" t="s">
        <v>129</v>
      </c>
      <c r="F98" s="18">
        <v>256</v>
      </c>
      <c r="G98" s="23">
        <v>6.6728013913686613E-7</v>
      </c>
      <c r="H98" s="14"/>
      <c r="I98" s="14"/>
      <c r="J98" s="14"/>
      <c r="K98" s="14"/>
      <c r="L98" s="10"/>
      <c r="N98" s="11"/>
      <c r="O98" s="11"/>
      <c r="P98" s="12"/>
    </row>
    <row r="99" spans="1:16" s="2" customFormat="1" x14ac:dyDescent="0.2">
      <c r="A99" s="1"/>
      <c r="B99" s="1" t="s">
        <v>130</v>
      </c>
      <c r="C99" s="31">
        <v>48</v>
      </c>
      <c r="D99" s="2">
        <v>109</v>
      </c>
      <c r="E99" s="17" t="s">
        <v>131</v>
      </c>
      <c r="F99" s="18">
        <v>1024</v>
      </c>
      <c r="G99" s="23">
        <v>2.6691205565474645E-6</v>
      </c>
      <c r="H99" s="14"/>
      <c r="I99" s="14"/>
      <c r="J99" s="14"/>
      <c r="K99" s="14"/>
      <c r="L99" s="10"/>
      <c r="N99" s="11"/>
      <c r="O99" s="11"/>
      <c r="P99" s="12"/>
    </row>
    <row r="100" spans="1:16" s="2" customFormat="1" x14ac:dyDescent="0.2">
      <c r="A100" s="1"/>
      <c r="B100" s="1" t="s">
        <v>132</v>
      </c>
      <c r="C100" s="31">
        <v>49</v>
      </c>
      <c r="D100" s="2">
        <v>110</v>
      </c>
      <c r="E100" s="17" t="s">
        <v>133</v>
      </c>
      <c r="F100" s="18">
        <v>101</v>
      </c>
      <c r="G100" s="23">
        <v>2.6326286739384169E-7</v>
      </c>
      <c r="H100" s="14"/>
      <c r="I100" s="14"/>
      <c r="J100" s="14"/>
      <c r="K100" s="14"/>
      <c r="L100" s="10"/>
      <c r="N100" s="11"/>
      <c r="O100" s="11"/>
      <c r="P100" s="12"/>
    </row>
    <row r="101" spans="1:16" s="2" customFormat="1" x14ac:dyDescent="0.2">
      <c r="A101" s="1"/>
      <c r="B101" s="1" t="s">
        <v>134</v>
      </c>
      <c r="C101" s="31">
        <v>50</v>
      </c>
      <c r="D101" s="2">
        <v>111</v>
      </c>
      <c r="E101" s="17" t="s">
        <v>135</v>
      </c>
      <c r="F101" s="18">
        <v>233</v>
      </c>
      <c r="G101" s="23">
        <v>6.0732918913628834E-7</v>
      </c>
      <c r="H101" s="14"/>
      <c r="I101" s="14"/>
      <c r="J101" s="14"/>
      <c r="K101" s="14"/>
      <c r="L101" s="10"/>
      <c r="N101" s="11"/>
      <c r="O101" s="11"/>
      <c r="P101" s="12"/>
    </row>
    <row r="102" spans="1:16" s="2" customFormat="1" ht="25.5" x14ac:dyDescent="0.2">
      <c r="A102" s="25"/>
      <c r="C102" s="36">
        <v>7</v>
      </c>
      <c r="E102" s="24" t="s">
        <v>136</v>
      </c>
      <c r="F102" s="19">
        <v>84309741.039999992</v>
      </c>
      <c r="G102" s="19">
        <v>0.22975865520220445</v>
      </c>
      <c r="H102" s="14"/>
      <c r="I102" s="14"/>
      <c r="J102" s="14"/>
      <c r="K102" s="14"/>
      <c r="L102" s="10"/>
      <c r="N102" s="11"/>
      <c r="O102" s="11"/>
      <c r="P102" s="12"/>
    </row>
    <row r="103" spans="1:16" s="2" customFormat="1" x14ac:dyDescent="0.2">
      <c r="A103" s="25"/>
      <c r="B103" s="1" t="s">
        <v>137</v>
      </c>
      <c r="C103" s="36">
        <v>8</v>
      </c>
      <c r="D103" s="2">
        <v>121</v>
      </c>
      <c r="E103" s="20" t="s">
        <v>138</v>
      </c>
      <c r="F103" s="23">
        <v>1374.7</v>
      </c>
      <c r="G103" s="23">
        <v>3.5832422159041011E-6</v>
      </c>
      <c r="H103" s="14"/>
      <c r="I103" s="14"/>
      <c r="J103" s="14"/>
      <c r="K103" s="14"/>
      <c r="L103" s="10"/>
      <c r="N103" s="11"/>
      <c r="O103" s="11"/>
      <c r="P103" s="12"/>
    </row>
    <row r="104" spans="1:16" s="2" customFormat="1" ht="25.5" x14ac:dyDescent="0.2">
      <c r="A104" s="25"/>
      <c r="B104" s="1" t="s">
        <v>139</v>
      </c>
      <c r="C104" s="36">
        <v>9</v>
      </c>
      <c r="D104" s="2">
        <v>122</v>
      </c>
      <c r="E104" s="20" t="s">
        <v>140</v>
      </c>
      <c r="F104" s="23">
        <v>1471043.65</v>
      </c>
      <c r="G104" s="23">
        <v>1.3834368013470325E-2</v>
      </c>
      <c r="H104" s="14"/>
      <c r="I104" s="14"/>
      <c r="J104" s="14"/>
      <c r="K104" s="14"/>
      <c r="L104" s="10"/>
      <c r="N104" s="11"/>
      <c r="O104" s="11"/>
      <c r="P104" s="12"/>
    </row>
    <row r="105" spans="1:16" s="2" customFormat="1" x14ac:dyDescent="0.2">
      <c r="A105" s="25"/>
      <c r="B105" s="1" t="s">
        <v>141</v>
      </c>
      <c r="C105" s="36">
        <v>10</v>
      </c>
      <c r="D105" s="2">
        <v>123</v>
      </c>
      <c r="E105" s="20" t="s">
        <v>142</v>
      </c>
      <c r="F105" s="23">
        <v>29698.85</v>
      </c>
      <c r="G105" s="23">
        <v>7.7411924844550452E-5</v>
      </c>
      <c r="H105" s="14"/>
      <c r="I105" s="14"/>
      <c r="J105" s="14"/>
      <c r="K105" s="14"/>
      <c r="L105" s="10"/>
      <c r="N105" s="11"/>
      <c r="O105" s="11"/>
      <c r="P105" s="12"/>
    </row>
    <row r="106" spans="1:16" s="2" customFormat="1" x14ac:dyDescent="0.2">
      <c r="A106" s="25"/>
      <c r="B106" s="1" t="s">
        <v>143</v>
      </c>
      <c r="C106" s="36">
        <v>11</v>
      </c>
      <c r="D106" s="2">
        <v>124</v>
      </c>
      <c r="E106" s="20" t="s">
        <v>144</v>
      </c>
      <c r="F106" s="23">
        <v>72323374.489999995</v>
      </c>
      <c r="G106" s="23">
        <v>0.18851543512708932</v>
      </c>
      <c r="H106" s="14"/>
      <c r="I106" s="14"/>
      <c r="J106" s="14"/>
      <c r="K106" s="14"/>
      <c r="L106" s="10"/>
      <c r="N106" s="11"/>
      <c r="O106" s="11"/>
      <c r="P106" s="12"/>
    </row>
    <row r="107" spans="1:16" s="2" customFormat="1" x14ac:dyDescent="0.2">
      <c r="A107" s="25"/>
      <c r="B107" s="1" t="s">
        <v>145</v>
      </c>
      <c r="C107" s="36">
        <v>12</v>
      </c>
      <c r="D107" s="2">
        <v>125</v>
      </c>
      <c r="E107" s="20" t="s">
        <v>146</v>
      </c>
      <c r="F107" s="23">
        <v>2365291</v>
      </c>
      <c r="G107" s="23">
        <v>6.1652801077311603E-3</v>
      </c>
      <c r="H107" s="14"/>
      <c r="I107" s="14"/>
      <c r="J107" s="14"/>
      <c r="K107" s="14"/>
      <c r="L107" s="10"/>
      <c r="N107" s="11"/>
      <c r="O107" s="11"/>
      <c r="P107" s="12"/>
    </row>
    <row r="108" spans="1:16" s="2" customFormat="1" ht="38.25" x14ac:dyDescent="0.2">
      <c r="A108" s="25"/>
      <c r="C108" s="36">
        <v>13</v>
      </c>
      <c r="E108" s="20" t="s">
        <v>147</v>
      </c>
      <c r="F108" s="23">
        <v>136085</v>
      </c>
      <c r="G108" s="23">
        <v>3.547141317751579E-4</v>
      </c>
      <c r="H108" s="14"/>
      <c r="I108" s="14"/>
      <c r="J108" s="14"/>
      <c r="K108" s="14"/>
      <c r="L108" s="10"/>
      <c r="N108" s="11"/>
      <c r="O108" s="11"/>
      <c r="P108" s="12"/>
    </row>
    <row r="109" spans="1:16" s="2" customFormat="1" x14ac:dyDescent="0.2">
      <c r="A109" s="25"/>
      <c r="B109" s="1" t="s">
        <v>148</v>
      </c>
      <c r="C109" s="36">
        <v>14</v>
      </c>
      <c r="D109" s="2">
        <v>127</v>
      </c>
      <c r="E109" s="20" t="s">
        <v>149</v>
      </c>
      <c r="F109" s="23">
        <v>452172</v>
      </c>
      <c r="G109" s="23">
        <v>1.1786148245070118E-3</v>
      </c>
      <c r="H109" s="14"/>
      <c r="I109" s="14"/>
      <c r="J109" s="14"/>
      <c r="K109" s="14"/>
      <c r="L109" s="10"/>
      <c r="N109" s="11"/>
      <c r="O109" s="11"/>
      <c r="P109" s="12"/>
    </row>
    <row r="110" spans="1:16" s="2" customFormat="1" ht="25.5" x14ac:dyDescent="0.2">
      <c r="A110" s="25"/>
      <c r="B110" s="1" t="s">
        <v>150</v>
      </c>
      <c r="C110" s="36">
        <v>15</v>
      </c>
      <c r="D110" s="2">
        <v>128</v>
      </c>
      <c r="E110" s="20" t="s">
        <v>151</v>
      </c>
      <c r="F110" s="23">
        <v>5899992.25</v>
      </c>
      <c r="G110" s="23">
        <v>1.5378701755806374E-2</v>
      </c>
      <c r="H110" s="14"/>
      <c r="I110" s="14"/>
      <c r="J110" s="14"/>
      <c r="K110" s="14"/>
      <c r="L110" s="10"/>
      <c r="N110" s="11"/>
      <c r="O110" s="11"/>
      <c r="P110" s="12"/>
    </row>
    <row r="111" spans="1:16" s="2" customFormat="1" ht="25.5" x14ac:dyDescent="0.2">
      <c r="A111" s="25"/>
      <c r="B111" s="1" t="s">
        <v>152</v>
      </c>
      <c r="C111" s="36">
        <v>16</v>
      </c>
      <c r="D111" s="2">
        <v>129</v>
      </c>
      <c r="E111" s="20" t="s">
        <v>153</v>
      </c>
      <c r="F111" s="23">
        <v>38294</v>
      </c>
      <c r="G111" s="23">
        <v>9.9815725187918551E-5</v>
      </c>
      <c r="H111" s="14"/>
      <c r="I111" s="14"/>
      <c r="J111" s="14"/>
      <c r="K111" s="14"/>
      <c r="L111" s="10"/>
      <c r="N111" s="11"/>
      <c r="O111" s="11"/>
      <c r="P111" s="12"/>
    </row>
    <row r="112" spans="1:16" s="2" customFormat="1" x14ac:dyDescent="0.2">
      <c r="A112" s="1"/>
      <c r="C112" s="36">
        <v>17</v>
      </c>
      <c r="E112" s="27" t="s">
        <v>154</v>
      </c>
      <c r="F112" s="23">
        <v>317856</v>
      </c>
      <c r="G112" s="23">
        <v>8.2851170275581132E-4</v>
      </c>
      <c r="H112" s="14"/>
      <c r="I112" s="14"/>
      <c r="J112" s="14"/>
      <c r="K112" s="14"/>
      <c r="L112" s="10"/>
      <c r="N112" s="11"/>
      <c r="O112" s="11"/>
      <c r="P112" s="12"/>
    </row>
    <row r="113" spans="1:16" s="2" customFormat="1" ht="25.5" x14ac:dyDescent="0.2">
      <c r="A113" s="1"/>
      <c r="B113" s="1" t="s">
        <v>155</v>
      </c>
      <c r="C113" s="36">
        <v>18</v>
      </c>
      <c r="D113" s="2">
        <v>131</v>
      </c>
      <c r="E113" s="20" t="s">
        <v>156</v>
      </c>
      <c r="F113" s="23">
        <v>493870.1</v>
      </c>
      <c r="G113" s="23">
        <v>1.2873035509513202E-3</v>
      </c>
      <c r="H113" s="14"/>
      <c r="I113" s="14"/>
      <c r="J113" s="14"/>
      <c r="K113" s="14"/>
      <c r="L113" s="10"/>
      <c r="N113" s="11"/>
      <c r="O113" s="11"/>
      <c r="P113" s="12"/>
    </row>
    <row r="114" spans="1:16" s="2" customFormat="1" x14ac:dyDescent="0.2">
      <c r="A114" s="1"/>
      <c r="C114" s="36">
        <v>19</v>
      </c>
      <c r="E114" s="20" t="s">
        <v>157</v>
      </c>
      <c r="F114" s="23">
        <v>32571</v>
      </c>
      <c r="G114" s="23">
        <v>8.48983648899487E-5</v>
      </c>
      <c r="H114" s="14"/>
      <c r="I114" s="14"/>
      <c r="J114" s="14"/>
      <c r="K114" s="14"/>
      <c r="L114" s="10"/>
      <c r="N114" s="11"/>
      <c r="O114" s="11"/>
      <c r="P114" s="12"/>
    </row>
    <row r="115" spans="1:16" s="2" customFormat="1" x14ac:dyDescent="0.2">
      <c r="A115" s="1"/>
      <c r="B115" s="1" t="s">
        <v>158</v>
      </c>
      <c r="C115" s="36">
        <v>20</v>
      </c>
      <c r="D115" s="2">
        <v>133</v>
      </c>
      <c r="E115" s="27" t="s">
        <v>159</v>
      </c>
      <c r="F115" s="23">
        <v>281822</v>
      </c>
      <c r="G115" s="23">
        <v>7.3458681004621052E-4</v>
      </c>
      <c r="H115" s="14"/>
      <c r="I115" s="14"/>
      <c r="J115" s="14"/>
      <c r="K115" s="14"/>
      <c r="L115" s="10"/>
      <c r="N115" s="11"/>
      <c r="O115" s="11"/>
      <c r="P115" s="12"/>
    </row>
    <row r="116" spans="1:16" s="2" customFormat="1" x14ac:dyDescent="0.2">
      <c r="A116" s="1"/>
      <c r="C116" s="36">
        <v>21</v>
      </c>
      <c r="D116" s="34"/>
      <c r="E116" s="27" t="s">
        <v>160</v>
      </c>
      <c r="F116" s="23">
        <v>461782</v>
      </c>
      <c r="G116" s="23">
        <v>1.2036638953550794E-3</v>
      </c>
      <c r="H116" s="14"/>
      <c r="I116" s="14"/>
      <c r="J116" s="14"/>
      <c r="K116" s="14"/>
      <c r="L116" s="10"/>
      <c r="N116" s="11"/>
      <c r="O116" s="11"/>
      <c r="P116" s="12"/>
    </row>
    <row r="117" spans="1:16" s="2" customFormat="1" x14ac:dyDescent="0.2">
      <c r="A117" s="25"/>
      <c r="C117" s="36">
        <v>22</v>
      </c>
      <c r="D117" s="34"/>
      <c r="E117" s="27" t="s">
        <v>161</v>
      </c>
      <c r="F117" s="23">
        <v>31</v>
      </c>
      <c r="G117" s="23">
        <v>8.0803454348604885E-8</v>
      </c>
      <c r="H117" s="14"/>
      <c r="I117" s="14"/>
      <c r="J117" s="14"/>
      <c r="K117" s="14"/>
      <c r="L117" s="10"/>
      <c r="N117" s="11"/>
      <c r="O117" s="11"/>
      <c r="P117" s="12"/>
    </row>
    <row r="118" spans="1:16" s="2" customFormat="1" ht="38.25" x14ac:dyDescent="0.2">
      <c r="A118" s="25"/>
      <c r="B118" s="1" t="s">
        <v>162</v>
      </c>
      <c r="C118" s="36">
        <v>23</v>
      </c>
      <c r="D118" s="34">
        <v>138</v>
      </c>
      <c r="E118" s="20" t="s">
        <v>163</v>
      </c>
      <c r="F118" s="23">
        <v>4483</v>
      </c>
      <c r="G118" s="23">
        <v>1.1685222124025667E-5</v>
      </c>
      <c r="H118" s="14"/>
      <c r="I118" s="14"/>
      <c r="J118" s="14"/>
      <c r="K118" s="14"/>
      <c r="L118" s="10"/>
      <c r="N118" s="11"/>
      <c r="O118" s="11"/>
      <c r="P118" s="12"/>
    </row>
    <row r="119" spans="1:16" s="2" customFormat="1" x14ac:dyDescent="0.2">
      <c r="A119" s="25"/>
      <c r="B119" s="1" t="s">
        <v>164</v>
      </c>
      <c r="C119" s="36">
        <v>24</v>
      </c>
      <c r="D119" s="34">
        <v>139</v>
      </c>
      <c r="E119" s="7" t="s">
        <v>165</v>
      </c>
      <c r="F119" s="8">
        <v>2970534.6</v>
      </c>
      <c r="G119" s="58">
        <v>-2.257114292191895E-3</v>
      </c>
      <c r="H119" s="14"/>
      <c r="I119" s="14"/>
      <c r="J119" s="14"/>
      <c r="K119" s="14"/>
      <c r="L119" s="10"/>
      <c r="N119" s="11"/>
      <c r="O119" s="11"/>
      <c r="P119" s="12"/>
    </row>
    <row r="120" spans="1:16" s="2" customFormat="1" x14ac:dyDescent="0.2">
      <c r="A120" s="25"/>
      <c r="B120" s="1" t="s">
        <v>166</v>
      </c>
      <c r="C120" s="36">
        <v>25</v>
      </c>
      <c r="D120" s="34">
        <v>140</v>
      </c>
      <c r="E120" s="27" t="s">
        <v>167</v>
      </c>
      <c r="F120" s="23">
        <v>446934</v>
      </c>
      <c r="G120" s="23">
        <v>1.164961647285141E-3</v>
      </c>
      <c r="H120" s="14"/>
      <c r="I120" s="14"/>
      <c r="J120" s="14"/>
      <c r="K120" s="14"/>
      <c r="L120" s="10"/>
      <c r="N120" s="11"/>
      <c r="O120" s="11"/>
      <c r="P120" s="12"/>
    </row>
    <row r="121" spans="1:16" s="2" customFormat="1" x14ac:dyDescent="0.2">
      <c r="A121" s="25"/>
      <c r="B121" s="1" t="s">
        <v>168</v>
      </c>
      <c r="C121" s="36">
        <v>26</v>
      </c>
      <c r="D121" s="34">
        <v>141</v>
      </c>
      <c r="E121" s="27" t="s">
        <v>169</v>
      </c>
      <c r="F121" s="23">
        <v>1142466.6000000001</v>
      </c>
      <c r="G121" s="23">
        <v>2.9779112179969627E-3</v>
      </c>
      <c r="H121" s="14"/>
      <c r="I121" s="14"/>
      <c r="J121" s="14"/>
      <c r="K121" s="14"/>
      <c r="L121" s="10"/>
      <c r="N121" s="11"/>
      <c r="O121" s="11"/>
      <c r="P121" s="12"/>
    </row>
    <row r="122" spans="1:16" s="2" customFormat="1" x14ac:dyDescent="0.2">
      <c r="A122" s="25"/>
      <c r="B122" s="1" t="s">
        <v>170</v>
      </c>
      <c r="C122" s="36">
        <v>27</v>
      </c>
      <c r="D122" s="34">
        <v>142</v>
      </c>
      <c r="E122" s="27" t="s">
        <v>171</v>
      </c>
      <c r="F122" s="23">
        <v>1294</v>
      </c>
      <c r="G122" s="23">
        <v>3.3728925782933778E-6</v>
      </c>
      <c r="H122" s="14"/>
      <c r="I122" s="14"/>
      <c r="J122" s="14"/>
      <c r="K122" s="14"/>
      <c r="L122" s="10"/>
      <c r="N122" s="11"/>
      <c r="O122" s="11"/>
      <c r="P122" s="12"/>
    </row>
    <row r="123" spans="1:16" s="2" customFormat="1" x14ac:dyDescent="0.2">
      <c r="A123" s="25"/>
      <c r="B123" s="1" t="s">
        <v>172</v>
      </c>
      <c r="C123" s="36">
        <v>28</v>
      </c>
      <c r="D123" s="34">
        <v>143</v>
      </c>
      <c r="E123" s="20" t="s">
        <v>173</v>
      </c>
      <c r="F123" s="23">
        <v>87299</v>
      </c>
      <c r="G123" s="23">
        <v>2.2755034713480184E-4</v>
      </c>
      <c r="H123" s="14"/>
      <c r="I123" s="14"/>
      <c r="J123" s="14"/>
      <c r="K123" s="14"/>
      <c r="L123" s="10"/>
      <c r="N123" s="11"/>
      <c r="O123" s="11"/>
      <c r="P123" s="12"/>
    </row>
    <row r="124" spans="1:16" s="2" customFormat="1" x14ac:dyDescent="0.2">
      <c r="A124" s="25"/>
      <c r="B124" s="1" t="s">
        <v>174</v>
      </c>
      <c r="C124" s="36">
        <v>29</v>
      </c>
      <c r="D124" s="34">
        <v>144</v>
      </c>
      <c r="E124" s="27" t="s">
        <v>175</v>
      </c>
      <c r="F124" s="23">
        <v>14541</v>
      </c>
      <c r="G124" s="23">
        <v>3.7902033215582693E-5</v>
      </c>
      <c r="H124" s="14"/>
      <c r="I124" s="14"/>
      <c r="J124" s="14"/>
      <c r="K124" s="14"/>
      <c r="L124" s="10"/>
      <c r="N124" s="11"/>
      <c r="O124" s="11"/>
      <c r="P124" s="12"/>
    </row>
    <row r="125" spans="1:16" s="2" customFormat="1" x14ac:dyDescent="0.2">
      <c r="A125" s="25"/>
      <c r="B125" s="1" t="s">
        <v>176</v>
      </c>
      <c r="C125" s="36">
        <v>30</v>
      </c>
      <c r="D125" s="34">
        <v>145</v>
      </c>
      <c r="E125" s="27" t="s">
        <v>177</v>
      </c>
      <c r="F125" s="23">
        <v>1278000</v>
      </c>
      <c r="G125" s="23">
        <v>3.3311875695973239E-3</v>
      </c>
      <c r="H125" s="14"/>
      <c r="I125" s="14"/>
      <c r="J125" s="14"/>
      <c r="K125" s="14"/>
      <c r="L125" s="10"/>
      <c r="N125" s="11"/>
      <c r="O125" s="11"/>
      <c r="P125" s="12"/>
    </row>
    <row r="126" spans="1:16" s="2" customFormat="1" x14ac:dyDescent="0.2">
      <c r="A126" s="25"/>
      <c r="B126" s="1" t="s">
        <v>178</v>
      </c>
      <c r="C126" s="36">
        <v>31</v>
      </c>
      <c r="D126" s="34">
        <v>146</v>
      </c>
      <c r="E126" s="7" t="s">
        <v>179</v>
      </c>
      <c r="F126" s="8">
        <v>2320607</v>
      </c>
      <c r="G126" s="8">
        <v>6.0488084446952556E-3</v>
      </c>
      <c r="H126" s="14"/>
      <c r="I126" s="14"/>
      <c r="J126" s="14"/>
      <c r="K126" s="14"/>
      <c r="L126" s="10"/>
      <c r="N126" s="11"/>
      <c r="O126" s="11"/>
      <c r="P126" s="12"/>
    </row>
    <row r="127" spans="1:16" s="2" customFormat="1" x14ac:dyDescent="0.2">
      <c r="A127" s="25"/>
      <c r="B127" s="1" t="s">
        <v>180</v>
      </c>
      <c r="C127" s="36">
        <v>32</v>
      </c>
      <c r="D127" s="34">
        <v>147</v>
      </c>
      <c r="E127" s="20" t="s">
        <v>181</v>
      </c>
      <c r="F127" s="23">
        <v>2309468</v>
      </c>
      <c r="G127" s="23">
        <v>6.0197739389536709E-3</v>
      </c>
      <c r="H127" s="14"/>
      <c r="I127" s="14"/>
      <c r="J127" s="14"/>
      <c r="K127" s="14"/>
      <c r="L127" s="10"/>
      <c r="N127" s="11"/>
      <c r="O127" s="11"/>
      <c r="P127" s="12"/>
    </row>
    <row r="128" spans="1:16" s="2" customFormat="1" x14ac:dyDescent="0.2">
      <c r="A128" s="25"/>
      <c r="B128" s="1" t="s">
        <v>182</v>
      </c>
      <c r="C128" s="36">
        <v>33</v>
      </c>
      <c r="D128" s="34">
        <v>148</v>
      </c>
      <c r="E128" s="20" t="s">
        <v>183</v>
      </c>
      <c r="F128" s="23">
        <v>10650</v>
      </c>
      <c r="G128" s="23">
        <v>2.7759896413311032E-5</v>
      </c>
      <c r="H128" s="14"/>
      <c r="I128" s="14"/>
      <c r="J128" s="14"/>
      <c r="K128" s="14"/>
      <c r="L128" s="10"/>
      <c r="N128" s="11"/>
      <c r="O128" s="11"/>
      <c r="P128" s="12"/>
    </row>
    <row r="129" spans="1:16" s="2" customFormat="1" x14ac:dyDescent="0.2">
      <c r="A129" s="25"/>
      <c r="B129" s="1" t="s">
        <v>184</v>
      </c>
      <c r="C129" s="36">
        <v>34</v>
      </c>
      <c r="D129" s="34">
        <v>149</v>
      </c>
      <c r="E129" s="20" t="s">
        <v>185</v>
      </c>
      <c r="F129" s="23">
        <v>489</v>
      </c>
      <c r="G129" s="23">
        <v>1.2746093282731546E-6</v>
      </c>
      <c r="H129" s="14"/>
      <c r="I129" s="14"/>
      <c r="J129" s="14"/>
      <c r="K129" s="14"/>
      <c r="L129" s="10"/>
      <c r="N129" s="11"/>
      <c r="O129" s="11"/>
      <c r="P129" s="12"/>
    </row>
    <row r="130" spans="1:16" s="2" customFormat="1" x14ac:dyDescent="0.2">
      <c r="A130" s="25"/>
      <c r="C130" s="36">
        <v>35</v>
      </c>
      <c r="E130" s="7" t="s">
        <v>186</v>
      </c>
      <c r="F130" s="19">
        <v>17401</v>
      </c>
      <c r="G130" s="8">
        <v>4.535680352000237E-5</v>
      </c>
      <c r="H130" s="14"/>
      <c r="I130" s="14"/>
      <c r="J130" s="14"/>
      <c r="K130" s="14"/>
      <c r="L130" s="10"/>
      <c r="N130" s="11"/>
      <c r="O130" s="11"/>
      <c r="P130" s="12"/>
    </row>
    <row r="131" spans="1:16" s="2" customFormat="1" x14ac:dyDescent="0.2">
      <c r="A131" s="25"/>
      <c r="B131" s="1" t="s">
        <v>187</v>
      </c>
      <c r="C131" s="36">
        <v>36</v>
      </c>
      <c r="D131" s="2">
        <v>152</v>
      </c>
      <c r="E131" s="27" t="s">
        <v>186</v>
      </c>
      <c r="F131" s="23">
        <v>17401</v>
      </c>
      <c r="G131" s="23">
        <v>4.535680352000237E-5</v>
      </c>
      <c r="H131" s="14"/>
      <c r="I131" s="14"/>
      <c r="J131" s="14"/>
      <c r="K131" s="14"/>
      <c r="L131" s="10"/>
      <c r="N131" s="11"/>
      <c r="O131" s="11"/>
      <c r="P131" s="12"/>
    </row>
    <row r="132" spans="1:16" s="2" customFormat="1" x14ac:dyDescent="0.2">
      <c r="A132" s="25"/>
      <c r="B132" s="1" t="s">
        <v>188</v>
      </c>
      <c r="C132" s="36">
        <v>37</v>
      </c>
      <c r="D132" s="2">
        <v>153</v>
      </c>
      <c r="E132" s="37" t="s">
        <v>189</v>
      </c>
      <c r="F132" s="19">
        <v>119354</v>
      </c>
      <c r="G132" s="19">
        <v>3.1110372549430273E-4</v>
      </c>
      <c r="H132" s="14"/>
      <c r="I132" s="14"/>
      <c r="J132" s="14"/>
      <c r="K132" s="14"/>
      <c r="L132" s="10"/>
      <c r="N132" s="11"/>
      <c r="O132" s="11"/>
      <c r="P132" s="12"/>
    </row>
    <row r="133" spans="1:16" s="2" customFormat="1" x14ac:dyDescent="0.2">
      <c r="A133" s="1"/>
      <c r="B133" s="1" t="s">
        <v>190</v>
      </c>
      <c r="C133" s="36">
        <v>38</v>
      </c>
      <c r="D133" s="2">
        <v>154</v>
      </c>
      <c r="E133" s="20" t="s">
        <v>191</v>
      </c>
      <c r="F133" s="23">
        <v>165</v>
      </c>
      <c r="G133" s="23">
        <v>4.3008290217805823E-7</v>
      </c>
      <c r="H133" s="14"/>
      <c r="I133" s="14"/>
      <c r="J133" s="14"/>
      <c r="K133" s="14"/>
      <c r="L133" s="10"/>
      <c r="N133" s="11"/>
      <c r="O133" s="11"/>
      <c r="P133" s="12"/>
    </row>
    <row r="134" spans="1:16" s="2" customFormat="1" x14ac:dyDescent="0.2">
      <c r="A134" s="25"/>
      <c r="B134" s="1" t="s">
        <v>192</v>
      </c>
      <c r="C134" s="36">
        <v>39</v>
      </c>
      <c r="D134" s="2">
        <v>155</v>
      </c>
      <c r="E134" s="20" t="s">
        <v>193</v>
      </c>
      <c r="F134" s="23">
        <v>39556</v>
      </c>
      <c r="G134" s="23">
        <v>1.0310520774881984E-4</v>
      </c>
      <c r="H134" s="14"/>
      <c r="I134" s="14"/>
      <c r="J134" s="14"/>
      <c r="K134" s="14"/>
      <c r="L134" s="10"/>
      <c r="N134" s="11"/>
      <c r="O134" s="11"/>
      <c r="P134" s="12"/>
    </row>
    <row r="135" spans="1:16" s="2" customFormat="1" x14ac:dyDescent="0.2">
      <c r="A135" s="25"/>
      <c r="B135" s="1" t="s">
        <v>194</v>
      </c>
      <c r="C135" s="36">
        <v>40</v>
      </c>
      <c r="D135" s="2">
        <v>156</v>
      </c>
      <c r="E135" s="20" t="s">
        <v>195</v>
      </c>
      <c r="F135" s="23">
        <v>40496</v>
      </c>
      <c r="G135" s="23">
        <v>1.05555377009713E-4</v>
      </c>
      <c r="H135" s="14"/>
      <c r="I135" s="14"/>
      <c r="J135" s="14"/>
      <c r="K135" s="14"/>
      <c r="L135" s="10"/>
      <c r="N135" s="11"/>
      <c r="O135" s="11"/>
      <c r="P135" s="12"/>
    </row>
    <row r="136" spans="1:16" s="2" customFormat="1" x14ac:dyDescent="0.2">
      <c r="A136" s="25"/>
      <c r="B136" s="1" t="s">
        <v>196</v>
      </c>
      <c r="C136" s="36">
        <v>41</v>
      </c>
      <c r="D136" s="2">
        <v>157</v>
      </c>
      <c r="E136" s="20" t="s">
        <v>197</v>
      </c>
      <c r="F136" s="23">
        <v>3315</v>
      </c>
      <c r="G136" s="23">
        <v>8.6407564892137161E-6</v>
      </c>
      <c r="H136" s="14"/>
      <c r="I136" s="14"/>
      <c r="J136" s="14"/>
      <c r="K136" s="14"/>
      <c r="L136" s="10"/>
      <c r="N136" s="11"/>
      <c r="O136" s="11"/>
      <c r="P136" s="12"/>
    </row>
    <row r="137" spans="1:16" s="2" customFormat="1" x14ac:dyDescent="0.2">
      <c r="A137" s="25"/>
      <c r="C137" s="36">
        <v>42</v>
      </c>
      <c r="E137" s="20" t="s">
        <v>198</v>
      </c>
      <c r="F137" s="23">
        <v>1105</v>
      </c>
      <c r="G137" s="23">
        <v>2.8802521630712384E-6</v>
      </c>
      <c r="H137" s="14"/>
      <c r="I137" s="14"/>
      <c r="J137" s="14"/>
      <c r="K137" s="14"/>
      <c r="L137" s="10"/>
      <c r="N137" s="11"/>
      <c r="O137" s="11"/>
      <c r="P137" s="12"/>
    </row>
    <row r="138" spans="1:16" s="2" customFormat="1" x14ac:dyDescent="0.2">
      <c r="A138" s="25"/>
      <c r="B138" s="1" t="s">
        <v>199</v>
      </c>
      <c r="C138" s="36">
        <v>43</v>
      </c>
      <c r="D138" s="2">
        <v>160</v>
      </c>
      <c r="E138" s="20" t="s">
        <v>200</v>
      </c>
      <c r="F138" s="23">
        <v>53</v>
      </c>
      <c r="G138" s="23">
        <v>1.3814784130567929E-7</v>
      </c>
      <c r="H138" s="14"/>
      <c r="I138" s="14"/>
      <c r="J138" s="14"/>
      <c r="K138" s="14"/>
      <c r="L138" s="10"/>
      <c r="N138" s="11"/>
      <c r="O138" s="11"/>
      <c r="P138" s="12"/>
    </row>
    <row r="139" spans="1:16" s="2" customFormat="1" x14ac:dyDescent="0.2">
      <c r="A139" s="25"/>
      <c r="B139" s="1" t="s">
        <v>201</v>
      </c>
      <c r="C139" s="36">
        <v>44</v>
      </c>
      <c r="D139" s="2">
        <v>161</v>
      </c>
      <c r="E139" s="20" t="s">
        <v>202</v>
      </c>
      <c r="F139" s="23">
        <v>17940</v>
      </c>
      <c r="G139" s="23">
        <v>4.6761741000450691E-5</v>
      </c>
      <c r="H139" s="14"/>
      <c r="I139" s="14"/>
      <c r="J139" s="14"/>
      <c r="K139" s="14"/>
      <c r="L139" s="10"/>
      <c r="N139" s="11"/>
      <c r="O139" s="11"/>
      <c r="P139" s="12"/>
    </row>
    <row r="140" spans="1:16" s="2" customFormat="1" x14ac:dyDescent="0.2">
      <c r="A140" s="25"/>
      <c r="B140" s="1" t="s">
        <v>203</v>
      </c>
      <c r="C140" s="36">
        <v>45</v>
      </c>
      <c r="D140" s="2">
        <v>162</v>
      </c>
      <c r="E140" s="20" t="s">
        <v>204</v>
      </c>
      <c r="F140" s="23">
        <v>158</v>
      </c>
      <c r="G140" s="23">
        <v>4.1183696087353454E-7</v>
      </c>
      <c r="H140" s="14"/>
      <c r="I140" s="14"/>
      <c r="J140" s="14"/>
      <c r="K140" s="14"/>
      <c r="L140" s="10"/>
      <c r="N140" s="11"/>
      <c r="O140" s="11"/>
      <c r="P140" s="12"/>
    </row>
    <row r="141" spans="1:16" s="2" customFormat="1" x14ac:dyDescent="0.2">
      <c r="A141" s="1"/>
      <c r="B141" s="1" t="s">
        <v>205</v>
      </c>
      <c r="C141" s="36">
        <v>46</v>
      </c>
      <c r="D141" s="2">
        <v>163</v>
      </c>
      <c r="E141" s="20" t="s">
        <v>206</v>
      </c>
      <c r="F141" s="23">
        <v>15846</v>
      </c>
      <c r="G141" s="23">
        <v>4.1303597987354608E-5</v>
      </c>
      <c r="H141" s="14"/>
      <c r="I141" s="14"/>
      <c r="J141" s="14"/>
      <c r="K141" s="14"/>
      <c r="L141" s="10"/>
      <c r="N141" s="11"/>
      <c r="O141" s="11"/>
      <c r="P141" s="12"/>
    </row>
    <row r="142" spans="1:16" s="2" customFormat="1" x14ac:dyDescent="0.2">
      <c r="A142" s="1"/>
      <c r="B142" s="1" t="s">
        <v>207</v>
      </c>
      <c r="C142" s="36">
        <v>47</v>
      </c>
      <c r="D142" s="2">
        <v>164</v>
      </c>
      <c r="E142" s="20" t="s">
        <v>208</v>
      </c>
      <c r="F142" s="23">
        <v>720</v>
      </c>
      <c r="G142" s="23">
        <v>1.8767253913224361E-6</v>
      </c>
      <c r="H142" s="14"/>
      <c r="I142" s="14"/>
      <c r="J142" s="14"/>
      <c r="K142" s="14"/>
      <c r="L142" s="10"/>
      <c r="N142" s="11"/>
      <c r="O142" s="11"/>
      <c r="P142" s="12"/>
    </row>
    <row r="143" spans="1:16" s="2" customFormat="1" x14ac:dyDescent="0.2">
      <c r="A143" s="1"/>
      <c r="B143" s="1" t="s">
        <v>209</v>
      </c>
      <c r="C143" s="36">
        <v>48</v>
      </c>
      <c r="D143" s="2">
        <v>165</v>
      </c>
      <c r="E143" s="37" t="s">
        <v>210</v>
      </c>
      <c r="F143" s="19">
        <v>419892</v>
      </c>
      <c r="G143" s="19">
        <v>1.0944749694627226E-3</v>
      </c>
      <c r="H143" s="14"/>
      <c r="I143" s="14"/>
      <c r="J143" s="14"/>
      <c r="K143" s="14"/>
      <c r="L143" s="10"/>
      <c r="N143" s="11"/>
      <c r="O143" s="11"/>
      <c r="P143" s="12"/>
    </row>
    <row r="144" spans="1:16" s="2" customFormat="1" x14ac:dyDescent="0.2">
      <c r="A144" s="1"/>
      <c r="B144" s="1" t="s">
        <v>211</v>
      </c>
      <c r="C144" s="36">
        <v>49</v>
      </c>
      <c r="D144" s="2">
        <v>166</v>
      </c>
      <c r="E144" s="20" t="s">
        <v>212</v>
      </c>
      <c r="F144" s="23">
        <v>419892</v>
      </c>
      <c r="G144" s="23">
        <v>1.0944749694627226E-3</v>
      </c>
      <c r="H144" s="14"/>
      <c r="I144" s="14"/>
      <c r="J144" s="14"/>
      <c r="K144" s="14"/>
      <c r="L144" s="10"/>
      <c r="N144" s="11"/>
      <c r="O144" s="11"/>
      <c r="P144" s="12"/>
    </row>
    <row r="145" spans="1:16" s="2" customFormat="1" x14ac:dyDescent="0.2">
      <c r="A145" s="1"/>
      <c r="B145" s="1" t="s">
        <v>213</v>
      </c>
      <c r="C145" s="36">
        <v>50</v>
      </c>
      <c r="D145" s="2">
        <v>167</v>
      </c>
      <c r="E145" s="7" t="s">
        <v>214</v>
      </c>
      <c r="F145" s="19">
        <v>39722410.380000003</v>
      </c>
      <c r="G145" s="19">
        <v>0.10353306303008965</v>
      </c>
      <c r="H145" s="14"/>
      <c r="I145" s="14"/>
      <c r="J145" s="14"/>
      <c r="K145" s="14"/>
      <c r="L145" s="10"/>
      <c r="N145" s="11"/>
      <c r="O145" s="11"/>
      <c r="P145" s="12"/>
    </row>
    <row r="146" spans="1:16" s="2" customFormat="1" x14ac:dyDescent="0.2">
      <c r="A146" s="1"/>
      <c r="B146" s="1" t="s">
        <v>215</v>
      </c>
      <c r="C146" s="36">
        <v>51</v>
      </c>
      <c r="D146" s="2">
        <v>168</v>
      </c>
      <c r="E146" s="7" t="s">
        <v>216</v>
      </c>
      <c r="F146" s="19">
        <v>586138</v>
      </c>
      <c r="G146" s="19">
        <v>1.5272660906429807E-3</v>
      </c>
      <c r="H146" s="14"/>
      <c r="I146" s="14"/>
      <c r="J146" s="14"/>
      <c r="K146" s="14"/>
      <c r="L146" s="10"/>
      <c r="N146" s="11"/>
      <c r="O146" s="11"/>
      <c r="P146" s="12"/>
    </row>
    <row r="147" spans="1:16" s="2" customFormat="1" x14ac:dyDescent="0.2">
      <c r="A147" s="1"/>
      <c r="B147" s="1" t="s">
        <v>217</v>
      </c>
      <c r="C147" s="36">
        <v>52</v>
      </c>
      <c r="D147" s="2">
        <v>169</v>
      </c>
      <c r="E147" s="20" t="s">
        <v>218</v>
      </c>
      <c r="F147" s="23">
        <v>207</v>
      </c>
      <c r="G147" s="23"/>
      <c r="H147" s="14"/>
      <c r="I147" s="14"/>
      <c r="J147" s="14"/>
      <c r="K147" s="14"/>
      <c r="L147" s="10"/>
      <c r="N147" s="11"/>
      <c r="O147" s="11"/>
      <c r="P147" s="12"/>
    </row>
    <row r="148" spans="1:16" s="2" customFormat="1" ht="12.75" customHeight="1" x14ac:dyDescent="0.2">
      <c r="A148" s="1"/>
      <c r="B148" s="1" t="s">
        <v>219</v>
      </c>
      <c r="C148" s="31">
        <v>1</v>
      </c>
      <c r="D148" s="2">
        <v>170</v>
      </c>
      <c r="E148" s="20" t="s">
        <v>220</v>
      </c>
      <c r="F148" s="23">
        <v>6632</v>
      </c>
      <c r="G148" s="23">
        <v>1.7286726104514436E-5</v>
      </c>
      <c r="H148" s="14"/>
      <c r="I148" s="14"/>
      <c r="J148" s="14"/>
      <c r="K148" s="14"/>
      <c r="L148" s="10"/>
      <c r="N148" s="11"/>
      <c r="O148" s="11"/>
      <c r="P148" s="12"/>
    </row>
    <row r="149" spans="1:16" s="2" customFormat="1" ht="25.5" x14ac:dyDescent="0.2">
      <c r="A149" s="1"/>
      <c r="B149" s="1" t="s">
        <v>221</v>
      </c>
      <c r="C149" s="31">
        <v>2</v>
      </c>
      <c r="D149" s="2">
        <v>171</v>
      </c>
      <c r="E149" s="20" t="s">
        <v>222</v>
      </c>
      <c r="F149" s="23">
        <v>84608</v>
      </c>
      <c r="G149" s="23">
        <v>2.2053608598473427E-4</v>
      </c>
      <c r="H149" s="14"/>
      <c r="I149" s="14"/>
      <c r="J149" s="14"/>
      <c r="K149" s="14"/>
      <c r="L149" s="10"/>
      <c r="N149" s="11"/>
      <c r="O149" s="11"/>
      <c r="P149" s="12"/>
    </row>
    <row r="150" spans="1:16" s="2" customFormat="1" x14ac:dyDescent="0.2">
      <c r="A150" s="1"/>
      <c r="B150" s="1" t="s">
        <v>223</v>
      </c>
      <c r="C150" s="31">
        <v>3</v>
      </c>
      <c r="D150" s="2">
        <v>172</v>
      </c>
      <c r="E150" s="20" t="s">
        <v>224</v>
      </c>
      <c r="F150" s="23">
        <v>6305</v>
      </c>
      <c r="G150" s="23">
        <v>1.643437998928883E-5</v>
      </c>
      <c r="H150" s="14"/>
      <c r="I150" s="14"/>
      <c r="J150" s="14"/>
      <c r="K150" s="14"/>
      <c r="L150" s="10"/>
      <c r="N150" s="11"/>
      <c r="O150" s="11"/>
      <c r="P150" s="12"/>
    </row>
    <row r="151" spans="1:16" s="2" customFormat="1" x14ac:dyDescent="0.2">
      <c r="A151" s="1"/>
      <c r="B151" s="1" t="s">
        <v>225</v>
      </c>
      <c r="C151" s="31">
        <v>4</v>
      </c>
      <c r="D151" s="2">
        <v>173</v>
      </c>
      <c r="E151" s="20" t="s">
        <v>226</v>
      </c>
      <c r="F151" s="23">
        <v>2130</v>
      </c>
      <c r="G151" s="23">
        <v>5.5519792826622065E-6</v>
      </c>
      <c r="H151" s="14"/>
      <c r="I151" s="14"/>
      <c r="J151" s="14"/>
      <c r="K151" s="14"/>
      <c r="L151" s="10"/>
      <c r="N151" s="11"/>
      <c r="O151" s="11"/>
      <c r="P151" s="12"/>
    </row>
    <row r="152" spans="1:16" s="2" customFormat="1" ht="25.5" x14ac:dyDescent="0.2">
      <c r="A152" s="1"/>
      <c r="B152" s="1" t="s">
        <v>227</v>
      </c>
      <c r="C152" s="31">
        <v>5</v>
      </c>
      <c r="D152" s="2">
        <v>174</v>
      </c>
      <c r="E152" s="20" t="s">
        <v>228</v>
      </c>
      <c r="F152" s="23">
        <v>26625</v>
      </c>
      <c r="G152" s="23">
        <v>6.9399741033277578E-5</v>
      </c>
      <c r="H152" s="14"/>
      <c r="I152" s="14"/>
      <c r="J152" s="14"/>
      <c r="K152" s="14"/>
      <c r="L152" s="10"/>
      <c r="N152" s="11"/>
      <c r="O152" s="11"/>
      <c r="P152" s="12"/>
    </row>
    <row r="153" spans="1:16" s="2" customFormat="1" ht="38.25" x14ac:dyDescent="0.2">
      <c r="A153" s="1"/>
      <c r="B153" s="1" t="s">
        <v>229</v>
      </c>
      <c r="C153" s="31">
        <v>6</v>
      </c>
      <c r="D153" s="2">
        <v>175</v>
      </c>
      <c r="E153" s="20" t="s">
        <v>230</v>
      </c>
      <c r="F153" s="23">
        <v>31950</v>
      </c>
      <c r="G153" s="23">
        <v>8.3279689239933099E-5</v>
      </c>
      <c r="H153" s="14"/>
      <c r="I153" s="14"/>
      <c r="J153" s="14"/>
      <c r="K153" s="14"/>
      <c r="L153" s="10"/>
      <c r="N153" s="11"/>
      <c r="O153" s="11"/>
      <c r="P153" s="12"/>
    </row>
    <row r="154" spans="1:16" s="2" customFormat="1" ht="38.25" x14ac:dyDescent="0.2">
      <c r="A154" s="1"/>
      <c r="B154" s="1" t="s">
        <v>231</v>
      </c>
      <c r="C154" s="31">
        <v>7</v>
      </c>
      <c r="D154" s="2">
        <v>176</v>
      </c>
      <c r="E154" s="20" t="s">
        <v>232</v>
      </c>
      <c r="F154" s="23">
        <v>53250</v>
      </c>
      <c r="G154" s="23">
        <v>1.3879948206655516E-4</v>
      </c>
      <c r="H154" s="14"/>
      <c r="I154" s="14"/>
      <c r="J154" s="14"/>
      <c r="K154" s="14"/>
      <c r="L154" s="10"/>
      <c r="N154" s="11"/>
      <c r="O154" s="11"/>
      <c r="P154" s="12"/>
    </row>
    <row r="155" spans="1:16" s="2" customFormat="1" ht="25.5" x14ac:dyDescent="0.2">
      <c r="A155" s="1"/>
      <c r="B155" s="1" t="s">
        <v>233</v>
      </c>
      <c r="C155" s="31">
        <v>8</v>
      </c>
      <c r="D155" s="2">
        <v>177</v>
      </c>
      <c r="E155" s="20" t="s">
        <v>234</v>
      </c>
      <c r="F155" s="23">
        <v>14994</v>
      </c>
      <c r="G155" s="23">
        <v>3.9082806274289727E-5</v>
      </c>
      <c r="H155" s="14"/>
      <c r="I155" s="14"/>
      <c r="J155" s="14"/>
      <c r="K155" s="14"/>
      <c r="L155" s="10"/>
      <c r="N155" s="11"/>
      <c r="O155" s="11"/>
      <c r="P155" s="12"/>
    </row>
    <row r="156" spans="1:16" s="2" customFormat="1" ht="25.5" x14ac:dyDescent="0.2">
      <c r="A156" s="1"/>
      <c r="B156" s="1" t="s">
        <v>235</v>
      </c>
      <c r="C156" s="31">
        <v>9</v>
      </c>
      <c r="D156" s="2">
        <v>178</v>
      </c>
      <c r="E156" s="20" t="s">
        <v>236</v>
      </c>
      <c r="F156" s="23">
        <v>184993</v>
      </c>
      <c r="G156" s="23">
        <v>4.8219591710682141E-4</v>
      </c>
      <c r="H156" s="14"/>
      <c r="I156" s="14"/>
      <c r="J156" s="14"/>
      <c r="K156" s="14"/>
      <c r="L156" s="10"/>
      <c r="N156" s="11"/>
      <c r="O156" s="11"/>
      <c r="P156" s="12"/>
    </row>
    <row r="157" spans="1:16" s="2" customFormat="1" ht="38.25" x14ac:dyDescent="0.2">
      <c r="A157" s="1"/>
      <c r="B157" s="1" t="s">
        <v>237</v>
      </c>
      <c r="C157" s="31">
        <v>10</v>
      </c>
      <c r="D157" s="2">
        <v>179</v>
      </c>
      <c r="E157" s="20" t="s">
        <v>238</v>
      </c>
      <c r="F157" s="23">
        <v>22470</v>
      </c>
      <c r="G157" s="23">
        <v>5.8569471587521022E-5</v>
      </c>
      <c r="H157" s="14"/>
      <c r="I157" s="14"/>
      <c r="J157" s="14"/>
      <c r="K157" s="14"/>
      <c r="L157" s="10"/>
      <c r="N157" s="11"/>
      <c r="O157" s="11"/>
      <c r="P157" s="12"/>
    </row>
    <row r="158" spans="1:16" s="2" customFormat="1" ht="25.5" x14ac:dyDescent="0.2">
      <c r="A158" s="1"/>
      <c r="B158" s="1" t="s">
        <v>239</v>
      </c>
      <c r="C158" s="31">
        <v>11</v>
      </c>
      <c r="D158" s="2">
        <v>180</v>
      </c>
      <c r="E158" s="20" t="s">
        <v>240</v>
      </c>
      <c r="F158" s="23">
        <v>20191</v>
      </c>
      <c r="G158" s="23">
        <v>5.262911441137681E-5</v>
      </c>
      <c r="H158" s="14"/>
      <c r="I158" s="14"/>
      <c r="J158" s="14"/>
      <c r="K158" s="14"/>
      <c r="L158" s="10"/>
      <c r="N158" s="11"/>
      <c r="O158" s="11"/>
      <c r="P158" s="12"/>
    </row>
    <row r="159" spans="1:16" s="2" customFormat="1" ht="15" customHeight="1" x14ac:dyDescent="0.2">
      <c r="A159" s="1"/>
      <c r="C159" s="31">
        <v>12</v>
      </c>
      <c r="E159" s="20" t="s">
        <v>241</v>
      </c>
      <c r="F159" s="23">
        <v>1928</v>
      </c>
      <c r="G159" s="23">
        <v>5.0254535478745231E-6</v>
      </c>
      <c r="H159" s="14"/>
      <c r="I159" s="14"/>
      <c r="J159" s="14"/>
      <c r="K159" s="14"/>
      <c r="L159" s="10"/>
      <c r="N159" s="11"/>
      <c r="O159" s="11"/>
      <c r="P159" s="12"/>
    </row>
    <row r="160" spans="1:16" s="2" customFormat="1" x14ac:dyDescent="0.2">
      <c r="A160" s="1"/>
      <c r="B160" s="1" t="s">
        <v>242</v>
      </c>
      <c r="C160" s="31">
        <v>13</v>
      </c>
      <c r="D160" s="2">
        <v>183</v>
      </c>
      <c r="E160" s="20" t="s">
        <v>243</v>
      </c>
      <c r="F160" s="23">
        <v>129855</v>
      </c>
      <c r="G160" s="23">
        <v>3.3847524401413179E-4</v>
      </c>
      <c r="H160" s="14"/>
      <c r="I160" s="14"/>
      <c r="J160" s="14"/>
      <c r="K160" s="14"/>
      <c r="L160" s="10"/>
      <c r="N160" s="11"/>
      <c r="O160" s="11"/>
      <c r="P160" s="12"/>
    </row>
    <row r="161" spans="1:16" s="2" customFormat="1" x14ac:dyDescent="0.2">
      <c r="A161" s="1"/>
      <c r="C161" s="31">
        <v>22</v>
      </c>
      <c r="E161" s="7" t="s">
        <v>244</v>
      </c>
      <c r="F161" s="19">
        <v>8031122.8799999999</v>
      </c>
      <c r="G161" s="19">
        <v>2.0928263790098926E-2</v>
      </c>
      <c r="H161" s="14"/>
      <c r="I161" s="14"/>
      <c r="J161" s="14"/>
      <c r="K161" s="14"/>
      <c r="L161" s="10"/>
      <c r="N161" s="11"/>
      <c r="O161" s="11"/>
      <c r="P161" s="12"/>
    </row>
    <row r="162" spans="1:16" s="2" customFormat="1" x14ac:dyDescent="0.2">
      <c r="A162" s="1"/>
      <c r="B162" s="1" t="s">
        <v>245</v>
      </c>
      <c r="C162" s="31">
        <v>23</v>
      </c>
      <c r="D162" s="2">
        <v>207</v>
      </c>
      <c r="E162" s="17" t="s">
        <v>246</v>
      </c>
      <c r="F162" s="23">
        <v>2058</v>
      </c>
      <c r="G162" s="23">
        <v>5.3643067435299623E-6</v>
      </c>
      <c r="H162" s="14"/>
      <c r="I162" s="14"/>
      <c r="J162" s="14"/>
      <c r="K162" s="14"/>
      <c r="L162" s="10"/>
      <c r="N162" s="11"/>
      <c r="O162" s="11"/>
      <c r="P162" s="12"/>
    </row>
    <row r="163" spans="1:16" s="2" customFormat="1" x14ac:dyDescent="0.2">
      <c r="A163" s="1"/>
      <c r="C163" s="31">
        <v>24</v>
      </c>
      <c r="E163" s="17" t="s">
        <v>247</v>
      </c>
      <c r="F163" s="23">
        <v>216108</v>
      </c>
      <c r="G163" s="23">
        <v>5.632991262054291E-4</v>
      </c>
      <c r="H163" s="14"/>
      <c r="I163" s="14"/>
      <c r="J163" s="14"/>
      <c r="K163" s="14"/>
      <c r="L163" s="10"/>
      <c r="N163" s="11"/>
      <c r="O163" s="11"/>
      <c r="P163" s="12"/>
    </row>
    <row r="164" spans="1:16" s="2" customFormat="1" x14ac:dyDescent="0.2">
      <c r="A164" s="1"/>
      <c r="B164" s="1" t="s">
        <v>248</v>
      </c>
      <c r="C164" s="31">
        <v>25</v>
      </c>
      <c r="D164" s="2">
        <v>198</v>
      </c>
      <c r="E164" s="17" t="s">
        <v>249</v>
      </c>
      <c r="F164" s="23">
        <v>3968</v>
      </c>
      <c r="G164" s="23">
        <v>1.0342842156621425E-5</v>
      </c>
      <c r="H164" s="14"/>
      <c r="I164" s="14"/>
      <c r="J164" s="14"/>
      <c r="K164" s="14"/>
      <c r="L164" s="10"/>
      <c r="N164" s="11"/>
      <c r="O164" s="11"/>
      <c r="P164" s="12"/>
    </row>
    <row r="165" spans="1:16" s="2" customFormat="1" x14ac:dyDescent="0.2">
      <c r="A165" s="25"/>
      <c r="B165" s="1" t="s">
        <v>250</v>
      </c>
      <c r="C165" s="31">
        <v>26</v>
      </c>
      <c r="D165" s="2">
        <v>199</v>
      </c>
      <c r="E165" s="17" t="s">
        <v>251</v>
      </c>
      <c r="F165" s="23">
        <v>4063</v>
      </c>
      <c r="G165" s="23">
        <v>1.0590465645754247E-5</v>
      </c>
      <c r="H165" s="14"/>
      <c r="I165" s="14"/>
      <c r="J165" s="14"/>
      <c r="K165" s="14"/>
      <c r="L165" s="10"/>
      <c r="N165" s="11"/>
      <c r="O165" s="11"/>
      <c r="P165" s="12"/>
    </row>
    <row r="166" spans="1:16" s="2" customFormat="1" x14ac:dyDescent="0.2">
      <c r="A166" s="25"/>
      <c r="B166" s="1" t="s">
        <v>252</v>
      </c>
      <c r="C166" s="31">
        <v>27</v>
      </c>
      <c r="D166" s="2">
        <v>200</v>
      </c>
      <c r="E166" s="17" t="s">
        <v>253</v>
      </c>
      <c r="F166" s="23">
        <v>1854</v>
      </c>
      <c r="G166" s="23">
        <v>4.8325678826552726E-6</v>
      </c>
      <c r="H166" s="14"/>
      <c r="I166" s="14"/>
      <c r="J166" s="14"/>
      <c r="K166" s="14"/>
      <c r="L166" s="10"/>
      <c r="N166" s="11"/>
      <c r="O166" s="11"/>
      <c r="P166" s="12"/>
    </row>
    <row r="167" spans="1:16" s="2" customFormat="1" ht="15" customHeight="1" x14ac:dyDescent="0.2">
      <c r="A167" s="25"/>
      <c r="B167" s="1"/>
      <c r="C167" s="31">
        <v>28</v>
      </c>
      <c r="E167" s="17" t="s">
        <v>254</v>
      </c>
      <c r="F167" s="23">
        <v>1630878</v>
      </c>
      <c r="G167" s="23">
        <v>4.2509863232627109E-3</v>
      </c>
      <c r="H167" s="14"/>
      <c r="I167" s="14"/>
      <c r="J167" s="14"/>
      <c r="K167" s="14"/>
      <c r="L167" s="10"/>
      <c r="N167" s="11"/>
      <c r="O167" s="11"/>
      <c r="P167" s="12"/>
    </row>
    <row r="168" spans="1:16" s="2" customFormat="1" ht="15" customHeight="1" x14ac:dyDescent="0.2">
      <c r="A168" s="25"/>
      <c r="C168" s="31">
        <v>29</v>
      </c>
      <c r="E168" s="20" t="s">
        <v>255</v>
      </c>
      <c r="F168" s="23">
        <v>6169913</v>
      </c>
      <c r="G168" s="23">
        <v>1.608226720743109E-2</v>
      </c>
      <c r="H168" s="14"/>
      <c r="I168" s="14"/>
      <c r="J168" s="14"/>
      <c r="K168" s="14"/>
      <c r="L168" s="10"/>
      <c r="N168" s="11"/>
      <c r="O168" s="11"/>
      <c r="P168" s="12"/>
    </row>
    <row r="169" spans="1:16" s="2" customFormat="1" x14ac:dyDescent="0.2">
      <c r="A169" s="25"/>
      <c r="C169" s="31">
        <v>30</v>
      </c>
      <c r="E169" s="17" t="s">
        <v>256</v>
      </c>
      <c r="F169" s="23">
        <v>2280.88</v>
      </c>
      <c r="G169" s="23">
        <v>5.9452575146659969E-6</v>
      </c>
      <c r="H169" s="14"/>
      <c r="I169" s="14"/>
      <c r="J169" s="14"/>
      <c r="K169" s="14"/>
      <c r="L169" s="10"/>
      <c r="N169" s="11"/>
      <c r="O169" s="11"/>
      <c r="P169" s="12"/>
    </row>
    <row r="170" spans="1:16" s="2" customFormat="1" x14ac:dyDescent="0.2">
      <c r="A170" s="25"/>
      <c r="C170" s="31">
        <v>31</v>
      </c>
      <c r="D170" s="38"/>
      <c r="E170" s="7" t="s">
        <v>257</v>
      </c>
      <c r="F170" s="8">
        <v>25735796.25</v>
      </c>
      <c r="G170" s="8">
        <v>6.7081975400382965E-2</v>
      </c>
      <c r="H170" s="14"/>
      <c r="I170" s="14"/>
      <c r="J170" s="14"/>
      <c r="K170" s="14"/>
      <c r="L170" s="10"/>
      <c r="N170" s="11"/>
      <c r="O170" s="11"/>
      <c r="P170" s="12"/>
    </row>
    <row r="171" spans="1:16" s="2" customFormat="1" x14ac:dyDescent="0.2">
      <c r="A171" s="1"/>
      <c r="C171" s="31">
        <v>32</v>
      </c>
      <c r="D171" s="38"/>
      <c r="E171" s="17" t="s">
        <v>258</v>
      </c>
      <c r="F171" s="18">
        <v>17996</v>
      </c>
      <c r="G171" s="23">
        <v>4.6907708530886885E-5</v>
      </c>
      <c r="H171" s="14"/>
      <c r="I171" s="14"/>
      <c r="J171" s="14"/>
      <c r="K171" s="14"/>
      <c r="L171" s="10"/>
      <c r="N171" s="11"/>
      <c r="O171" s="11"/>
      <c r="P171" s="12"/>
    </row>
    <row r="172" spans="1:16" s="2" customFormat="1" x14ac:dyDescent="0.2">
      <c r="A172" s="25"/>
      <c r="C172" s="31">
        <v>33</v>
      </c>
      <c r="E172" s="17" t="s">
        <v>259</v>
      </c>
      <c r="F172" s="18">
        <v>289864.99</v>
      </c>
      <c r="G172" s="23">
        <v>7.5555137053947771E-4</v>
      </c>
      <c r="H172" s="14"/>
      <c r="I172" s="14"/>
      <c r="J172" s="14"/>
      <c r="K172" s="14"/>
      <c r="L172" s="10"/>
      <c r="N172" s="11"/>
      <c r="O172" s="11"/>
      <c r="P172" s="12"/>
    </row>
    <row r="173" spans="1:16" s="2" customFormat="1" x14ac:dyDescent="0.2">
      <c r="A173" s="25"/>
      <c r="C173" s="31">
        <v>34</v>
      </c>
      <c r="D173" s="38"/>
      <c r="E173" s="17" t="s">
        <v>260</v>
      </c>
      <c r="F173" s="18">
        <v>23784</v>
      </c>
      <c r="G173" s="23">
        <v>6.1994495426684476E-5</v>
      </c>
      <c r="H173" s="14"/>
      <c r="I173" s="14"/>
      <c r="J173" s="14"/>
      <c r="K173" s="14"/>
      <c r="L173" s="10"/>
      <c r="N173" s="11"/>
      <c r="O173" s="11"/>
      <c r="P173" s="12"/>
    </row>
    <row r="174" spans="1:16" s="2" customFormat="1" x14ac:dyDescent="0.2">
      <c r="A174" s="25"/>
      <c r="C174" s="31">
        <v>35</v>
      </c>
      <c r="D174" s="38"/>
      <c r="E174" s="17" t="s">
        <v>261</v>
      </c>
      <c r="F174" s="18">
        <v>25601.66</v>
      </c>
      <c r="G174" s="23">
        <v>6.6732340808338823E-5</v>
      </c>
      <c r="H174" s="39"/>
      <c r="I174" s="39"/>
      <c r="J174" s="39"/>
      <c r="K174" s="39"/>
      <c r="N174" s="11"/>
      <c r="O174" s="11"/>
      <c r="P174" s="12"/>
    </row>
    <row r="175" spans="1:16" s="2" customFormat="1" x14ac:dyDescent="0.2">
      <c r="A175" s="25"/>
      <c r="C175" s="31">
        <v>36</v>
      </c>
      <c r="E175" s="17" t="s">
        <v>262</v>
      </c>
      <c r="F175" s="18">
        <v>2764567.62</v>
      </c>
      <c r="G175" s="23">
        <v>7.2060197895581048E-3</v>
      </c>
      <c r="H175" s="14"/>
      <c r="I175" s="14"/>
      <c r="J175" s="14"/>
      <c r="K175" s="14"/>
      <c r="L175" s="10"/>
      <c r="N175" s="11"/>
      <c r="O175" s="11"/>
      <c r="P175" s="12"/>
    </row>
    <row r="176" spans="1:16" s="2" customFormat="1" x14ac:dyDescent="0.2">
      <c r="A176" s="25"/>
      <c r="C176" s="31">
        <v>37</v>
      </c>
      <c r="E176" s="17" t="s">
        <v>263</v>
      </c>
      <c r="F176" s="18">
        <v>28205</v>
      </c>
      <c r="G176" s="23">
        <v>7.3518110642012923E-5</v>
      </c>
      <c r="H176" s="39"/>
      <c r="I176" s="39"/>
      <c r="J176" s="39"/>
      <c r="K176" s="39"/>
      <c r="N176" s="11"/>
      <c r="O176" s="11"/>
      <c r="P176" s="12"/>
    </row>
    <row r="177" spans="1:16" s="2" customFormat="1" x14ac:dyDescent="0.2">
      <c r="A177" s="25"/>
      <c r="C177" s="31">
        <v>38</v>
      </c>
      <c r="E177" s="17" t="s">
        <v>264</v>
      </c>
      <c r="F177" s="18">
        <v>1523973</v>
      </c>
      <c r="G177" s="23">
        <v>3.9723317010969816E-3</v>
      </c>
      <c r="H177" s="39"/>
      <c r="I177" s="39"/>
      <c r="J177" s="39"/>
      <c r="K177" s="39"/>
      <c r="N177" s="11"/>
      <c r="O177" s="11"/>
      <c r="P177" s="12"/>
    </row>
    <row r="178" spans="1:16" s="2" customFormat="1" x14ac:dyDescent="0.2">
      <c r="A178" s="25"/>
      <c r="C178" s="31">
        <v>39</v>
      </c>
      <c r="E178" s="17" t="s">
        <v>265</v>
      </c>
      <c r="F178" s="18">
        <v>641569.98</v>
      </c>
      <c r="G178" s="23">
        <v>1.6722925996892047E-3</v>
      </c>
      <c r="H178" s="39"/>
      <c r="I178" s="39"/>
      <c r="J178" s="39"/>
      <c r="K178" s="39"/>
      <c r="N178" s="11"/>
      <c r="O178" s="11"/>
      <c r="P178" s="12"/>
    </row>
    <row r="179" spans="1:16" s="2" customFormat="1" ht="15.75" customHeight="1" x14ac:dyDescent="0.2">
      <c r="A179" s="25"/>
      <c r="C179" s="31">
        <v>40</v>
      </c>
      <c r="E179" s="20" t="s">
        <v>266</v>
      </c>
      <c r="F179" s="18">
        <v>476665</v>
      </c>
      <c r="G179" s="23">
        <v>1.2424573731315402E-3</v>
      </c>
      <c r="H179" s="14"/>
      <c r="I179" s="14"/>
      <c r="J179" s="14"/>
      <c r="K179" s="14"/>
      <c r="L179" s="10"/>
      <c r="N179" s="11"/>
      <c r="O179" s="11"/>
      <c r="P179" s="12"/>
    </row>
    <row r="180" spans="1:16" s="2" customFormat="1" x14ac:dyDescent="0.2">
      <c r="A180" s="25"/>
      <c r="C180" s="31">
        <v>41</v>
      </c>
      <c r="E180" s="17" t="s">
        <v>267</v>
      </c>
      <c r="F180" s="18">
        <v>15423292.970000001</v>
      </c>
      <c r="G180" s="23">
        <v>4.0201785464727538E-2</v>
      </c>
      <c r="H180" s="14"/>
      <c r="I180" s="14"/>
      <c r="J180" s="14"/>
      <c r="K180" s="14"/>
      <c r="L180" s="10"/>
      <c r="N180" s="11"/>
      <c r="O180" s="11"/>
      <c r="P180" s="12"/>
    </row>
    <row r="181" spans="1:16" s="2" customFormat="1" x14ac:dyDescent="0.2">
      <c r="A181" s="25"/>
      <c r="C181" s="31">
        <v>42</v>
      </c>
      <c r="E181" s="17" t="s">
        <v>268</v>
      </c>
      <c r="F181" s="18">
        <v>56314</v>
      </c>
      <c r="G181" s="23">
        <v>1.4678599123184953E-4</v>
      </c>
      <c r="H181" s="14"/>
      <c r="I181" s="14"/>
      <c r="J181" s="14"/>
      <c r="K181" s="14"/>
      <c r="L181" s="10"/>
      <c r="N181" s="11"/>
      <c r="O181" s="11"/>
      <c r="P181" s="12"/>
    </row>
    <row r="182" spans="1:16" s="2" customFormat="1" x14ac:dyDescent="0.2">
      <c r="A182" s="25"/>
      <c r="C182" s="31">
        <v>43</v>
      </c>
      <c r="D182" s="1"/>
      <c r="E182" s="17" t="s">
        <v>269</v>
      </c>
      <c r="F182" s="18">
        <v>12082</v>
      </c>
      <c r="G182" s="23">
        <v>3.1492494691607877E-5</v>
      </c>
      <c r="H182" s="14"/>
      <c r="I182" s="14"/>
      <c r="J182" s="14"/>
      <c r="K182" s="14"/>
      <c r="L182" s="10"/>
      <c r="N182" s="11"/>
      <c r="O182" s="11"/>
      <c r="P182" s="12"/>
    </row>
    <row r="183" spans="1:16" s="2" customFormat="1" x14ac:dyDescent="0.2">
      <c r="A183" s="25"/>
      <c r="C183" s="31">
        <v>44</v>
      </c>
      <c r="D183" s="1"/>
      <c r="E183" s="17" t="s">
        <v>270</v>
      </c>
      <c r="F183" s="18">
        <v>2331</v>
      </c>
      <c r="G183" s="23">
        <v>6.0758984544063863E-6</v>
      </c>
      <c r="H183" s="14"/>
      <c r="I183" s="14"/>
      <c r="J183" s="14"/>
      <c r="K183" s="14"/>
      <c r="L183" s="10"/>
      <c r="N183" s="11"/>
      <c r="O183" s="11"/>
      <c r="P183" s="12"/>
    </row>
    <row r="184" spans="1:16" s="2" customFormat="1" x14ac:dyDescent="0.2">
      <c r="A184" s="25"/>
      <c r="C184" s="31">
        <v>45</v>
      </c>
      <c r="D184" s="1"/>
      <c r="E184" s="17" t="s">
        <v>271</v>
      </c>
      <c r="F184" s="18">
        <v>37638</v>
      </c>
      <c r="G184" s="23">
        <v>9.8105819831380351E-5</v>
      </c>
      <c r="H184" s="14"/>
      <c r="I184" s="14"/>
      <c r="J184" s="14"/>
      <c r="K184" s="14"/>
      <c r="L184" s="10"/>
      <c r="N184" s="11"/>
      <c r="O184" s="11"/>
      <c r="P184" s="12"/>
    </row>
    <row r="185" spans="1:16" s="2" customFormat="1" x14ac:dyDescent="0.2">
      <c r="A185" s="25"/>
      <c r="C185" s="31">
        <v>46</v>
      </c>
      <c r="D185" s="1"/>
      <c r="E185" s="17" t="s">
        <v>272</v>
      </c>
      <c r="F185" s="18">
        <v>14520</v>
      </c>
      <c r="G185" s="23">
        <v>3.7847295391669125E-5</v>
      </c>
      <c r="H185" s="14"/>
      <c r="I185" s="14"/>
      <c r="J185" s="14"/>
      <c r="K185" s="14"/>
      <c r="L185" s="10"/>
      <c r="N185" s="11"/>
      <c r="O185" s="11"/>
      <c r="P185" s="12"/>
    </row>
    <row r="186" spans="1:16" s="2" customFormat="1" x14ac:dyDescent="0.2">
      <c r="A186" s="25"/>
      <c r="C186" s="31">
        <v>47</v>
      </c>
      <c r="D186" s="1"/>
      <c r="E186" s="17" t="s">
        <v>273</v>
      </c>
      <c r="F186" s="18">
        <v>210334.03</v>
      </c>
      <c r="G186" s="23">
        <v>5.4824890938913191E-4</v>
      </c>
      <c r="H186" s="14"/>
      <c r="I186" s="14"/>
      <c r="J186" s="14"/>
      <c r="K186" s="14"/>
      <c r="L186" s="10"/>
      <c r="N186" s="11"/>
      <c r="O186" s="11"/>
      <c r="P186" s="12"/>
    </row>
    <row r="187" spans="1:16" s="2" customFormat="1" x14ac:dyDescent="0.2">
      <c r="A187" s="25"/>
      <c r="C187" s="31">
        <v>48</v>
      </c>
      <c r="D187" s="1"/>
      <c r="E187" s="17" t="s">
        <v>274</v>
      </c>
      <c r="F187" s="18">
        <v>498195</v>
      </c>
      <c r="G187" s="23">
        <v>1.298576675458168E-3</v>
      </c>
      <c r="H187" s="14"/>
      <c r="I187" s="14"/>
      <c r="J187" s="14"/>
      <c r="K187" s="14"/>
      <c r="L187" s="10"/>
      <c r="N187" s="11"/>
      <c r="O187" s="11"/>
      <c r="P187" s="12"/>
    </row>
    <row r="188" spans="1:16" s="2" customFormat="1" x14ac:dyDescent="0.2">
      <c r="A188" s="25"/>
      <c r="B188" s="1"/>
      <c r="C188" s="31">
        <v>49</v>
      </c>
      <c r="E188" s="17" t="s">
        <v>275</v>
      </c>
      <c r="F188" s="18">
        <v>779174</v>
      </c>
      <c r="G188" s="23">
        <v>2.0309661528587052E-3</v>
      </c>
      <c r="H188" s="14"/>
      <c r="I188" s="14"/>
      <c r="J188" s="14"/>
      <c r="K188" s="14"/>
      <c r="L188" s="10"/>
      <c r="N188" s="11"/>
      <c r="O188" s="11"/>
      <c r="P188" s="12"/>
    </row>
    <row r="189" spans="1:16" s="2" customFormat="1" x14ac:dyDescent="0.2">
      <c r="A189" s="25"/>
      <c r="B189" s="1"/>
      <c r="C189" s="31">
        <v>50</v>
      </c>
      <c r="E189" s="17" t="s">
        <v>276</v>
      </c>
      <c r="F189" s="18">
        <v>2680796</v>
      </c>
      <c r="G189" s="23">
        <v>1.6987663780771697E-2</v>
      </c>
      <c r="H189" s="14"/>
      <c r="I189" s="14"/>
      <c r="J189" s="14"/>
      <c r="K189" s="14"/>
      <c r="L189" s="10"/>
      <c r="N189" s="11"/>
      <c r="O189" s="11"/>
      <c r="P189" s="12"/>
    </row>
    <row r="190" spans="1:16" s="2" customFormat="1" x14ac:dyDescent="0.2">
      <c r="A190" s="25"/>
      <c r="B190" s="1"/>
      <c r="C190" s="31">
        <v>51</v>
      </c>
      <c r="E190" s="17" t="s">
        <v>277</v>
      </c>
      <c r="F190" s="18">
        <v>228892</v>
      </c>
      <c r="G190" s="23">
        <v>5.9662142815357637E-4</v>
      </c>
      <c r="H190" s="14"/>
      <c r="I190" s="14"/>
      <c r="J190" s="14"/>
      <c r="K190" s="14"/>
      <c r="L190" s="10"/>
      <c r="N190" s="11"/>
      <c r="O190" s="11"/>
      <c r="P190" s="12"/>
    </row>
    <row r="191" spans="1:16" s="2" customFormat="1" x14ac:dyDescent="0.2">
      <c r="A191" s="25"/>
      <c r="C191" s="31">
        <v>1</v>
      </c>
      <c r="E191" s="7" t="s">
        <v>278</v>
      </c>
      <c r="F191" s="19">
        <v>3745019.88</v>
      </c>
      <c r="G191" s="19">
        <v>9.7616304163934738E-3</v>
      </c>
      <c r="H191" s="14"/>
      <c r="I191" s="14"/>
      <c r="J191" s="14"/>
      <c r="K191" s="14"/>
      <c r="L191" s="10"/>
      <c r="N191" s="11"/>
      <c r="O191" s="11"/>
      <c r="P191" s="12"/>
    </row>
    <row r="192" spans="1:16" s="2" customFormat="1" x14ac:dyDescent="0.2">
      <c r="A192" s="25"/>
      <c r="C192" s="2">
        <v>2</v>
      </c>
      <c r="E192" s="17" t="s">
        <v>279</v>
      </c>
      <c r="F192" s="18">
        <v>316454</v>
      </c>
      <c r="G192" s="23">
        <v>8.2485730136881968E-4</v>
      </c>
      <c r="H192" s="14"/>
      <c r="I192" s="14"/>
      <c r="J192" s="14"/>
      <c r="K192" s="14"/>
      <c r="L192" s="10"/>
      <c r="N192" s="11"/>
      <c r="O192" s="11"/>
      <c r="P192" s="12"/>
    </row>
    <row r="193" spans="1:16" s="2" customFormat="1" x14ac:dyDescent="0.2">
      <c r="A193" s="25"/>
      <c r="C193" s="31">
        <v>3</v>
      </c>
      <c r="E193" s="17" t="s">
        <v>280</v>
      </c>
      <c r="F193" s="18">
        <v>291</v>
      </c>
      <c r="G193" s="23">
        <v>7.5850984565948455E-7</v>
      </c>
      <c r="H193" s="14"/>
      <c r="I193" s="14"/>
      <c r="J193" s="14"/>
      <c r="K193" s="14"/>
      <c r="L193" s="10"/>
      <c r="N193" s="11"/>
      <c r="O193" s="11"/>
      <c r="P193" s="12"/>
    </row>
    <row r="194" spans="1:16" s="2" customFormat="1" x14ac:dyDescent="0.2">
      <c r="A194" s="25"/>
      <c r="C194" s="2">
        <v>4</v>
      </c>
      <c r="E194" s="17" t="s">
        <v>281</v>
      </c>
      <c r="F194" s="18">
        <v>2742123.88</v>
      </c>
      <c r="G194" s="23">
        <v>7.1475187663161055E-3</v>
      </c>
      <c r="H194" s="14"/>
      <c r="I194" s="14"/>
      <c r="J194" s="14"/>
      <c r="K194" s="14"/>
      <c r="L194" s="10"/>
      <c r="N194" s="11"/>
      <c r="O194" s="11"/>
      <c r="P194" s="12"/>
    </row>
    <row r="195" spans="1:16" s="2" customFormat="1" x14ac:dyDescent="0.2">
      <c r="A195" s="25"/>
      <c r="C195" s="31">
        <v>5</v>
      </c>
      <c r="E195" s="17" t="s">
        <v>282</v>
      </c>
      <c r="F195" s="18">
        <v>1628</v>
      </c>
      <c r="G195" s="23">
        <v>4.2434846348235075E-6</v>
      </c>
      <c r="H195" s="40"/>
      <c r="I195" s="40"/>
      <c r="J195" s="40"/>
      <c r="K195" s="40"/>
      <c r="L195" s="40"/>
      <c r="N195" s="11"/>
      <c r="O195" s="11"/>
      <c r="P195" s="12"/>
    </row>
    <row r="196" spans="1:16" s="2" customFormat="1" x14ac:dyDescent="0.2">
      <c r="A196" s="25"/>
      <c r="C196" s="2">
        <v>6</v>
      </c>
      <c r="E196" s="17" t="s">
        <v>283</v>
      </c>
      <c r="F196" s="18">
        <v>116793</v>
      </c>
      <c r="G196" s="23">
        <v>3.0442831753989063E-4</v>
      </c>
      <c r="H196" s="14"/>
      <c r="I196" s="14"/>
      <c r="J196" s="14"/>
      <c r="K196" s="14"/>
      <c r="L196" s="10"/>
      <c r="N196" s="11"/>
      <c r="O196" s="11"/>
      <c r="P196" s="12"/>
    </row>
    <row r="197" spans="1:16" s="2" customFormat="1" x14ac:dyDescent="0.2">
      <c r="A197" s="25"/>
      <c r="C197" s="31">
        <v>7</v>
      </c>
      <c r="E197" s="17" t="s">
        <v>284</v>
      </c>
      <c r="F197" s="18">
        <v>314</v>
      </c>
      <c r="G197" s="23">
        <v>8.1846079566006235E-7</v>
      </c>
      <c r="H197" s="14"/>
      <c r="I197" s="14"/>
      <c r="J197" s="14"/>
      <c r="K197" s="14"/>
      <c r="L197" s="10"/>
      <c r="N197" s="11"/>
      <c r="O197" s="11"/>
      <c r="P197" s="12"/>
    </row>
    <row r="198" spans="1:16" s="2" customFormat="1" x14ac:dyDescent="0.2">
      <c r="A198" s="25"/>
      <c r="C198" s="2">
        <v>8</v>
      </c>
      <c r="E198" s="17" t="s">
        <v>285</v>
      </c>
      <c r="F198" s="18">
        <v>1365</v>
      </c>
      <c r="G198" s="23">
        <v>3.557958554382118E-6</v>
      </c>
      <c r="H198" s="14"/>
      <c r="I198" s="14"/>
      <c r="J198" s="14"/>
      <c r="K198" s="14"/>
      <c r="L198" s="10"/>
      <c r="N198" s="11"/>
      <c r="O198" s="11"/>
      <c r="P198" s="12"/>
    </row>
    <row r="199" spans="1:16" s="2" customFormat="1" x14ac:dyDescent="0.2">
      <c r="A199" s="25"/>
      <c r="C199" s="31">
        <v>9</v>
      </c>
      <c r="E199" s="17" t="s">
        <v>286</v>
      </c>
      <c r="F199" s="18">
        <v>565823</v>
      </c>
      <c r="G199" s="23">
        <v>1.4748533209642148E-3</v>
      </c>
      <c r="H199" s="14"/>
      <c r="I199" s="14"/>
      <c r="J199" s="14"/>
      <c r="K199" s="14"/>
      <c r="L199" s="10"/>
      <c r="N199" s="11"/>
      <c r="O199" s="11"/>
      <c r="P199" s="12"/>
    </row>
    <row r="200" spans="1:16" s="2" customFormat="1" x14ac:dyDescent="0.2">
      <c r="A200" s="1"/>
      <c r="C200" s="2">
        <v>10</v>
      </c>
      <c r="E200" s="17" t="s">
        <v>287</v>
      </c>
      <c r="F200" s="18">
        <v>228</v>
      </c>
      <c r="G200" s="23">
        <v>5.9429637391877139E-7</v>
      </c>
      <c r="H200" s="14"/>
      <c r="I200" s="14"/>
      <c r="J200" s="14"/>
      <c r="K200" s="14"/>
      <c r="L200" s="10"/>
      <c r="N200" s="11"/>
      <c r="O200" s="11"/>
      <c r="P200" s="12"/>
    </row>
    <row r="201" spans="1:16" s="2" customFormat="1" x14ac:dyDescent="0.2">
      <c r="A201" s="25"/>
      <c r="C201" s="31">
        <v>11</v>
      </c>
      <c r="E201" s="7" t="s">
        <v>214</v>
      </c>
      <c r="F201" s="8">
        <v>1587375.77</v>
      </c>
      <c r="G201" s="8">
        <v>4.1375950182347262E-3</v>
      </c>
      <c r="H201" s="14"/>
      <c r="I201" s="14"/>
      <c r="J201" s="14"/>
      <c r="K201" s="14"/>
      <c r="L201" s="10"/>
      <c r="N201" s="11"/>
      <c r="O201" s="11"/>
      <c r="P201" s="12"/>
    </row>
    <row r="202" spans="1:16" s="2" customFormat="1" x14ac:dyDescent="0.2">
      <c r="A202" s="1"/>
      <c r="C202" s="2">
        <v>12</v>
      </c>
      <c r="E202" s="22" t="s">
        <v>288</v>
      </c>
      <c r="F202" s="18">
        <v>1587375.77</v>
      </c>
      <c r="G202" s="23">
        <v>4.1375950182347262E-3</v>
      </c>
      <c r="H202" s="14"/>
      <c r="I202" s="14"/>
      <c r="J202" s="14"/>
      <c r="K202" s="14"/>
      <c r="L202" s="10"/>
      <c r="N202" s="11"/>
      <c r="O202" s="11"/>
      <c r="P202" s="12"/>
    </row>
    <row r="203" spans="1:16" s="2" customFormat="1" x14ac:dyDescent="0.2">
      <c r="A203" s="25"/>
      <c r="C203" s="31">
        <v>13</v>
      </c>
      <c r="E203" s="7" t="s">
        <v>289</v>
      </c>
      <c r="F203" s="8">
        <v>36957.599999999999</v>
      </c>
      <c r="G203" s="8">
        <v>9.6332314336580635E-5</v>
      </c>
      <c r="H203" s="14"/>
      <c r="I203" s="14"/>
      <c r="J203" s="14"/>
      <c r="K203" s="14"/>
      <c r="L203" s="10"/>
      <c r="N203" s="11"/>
      <c r="O203" s="11"/>
      <c r="P203" s="12"/>
    </row>
    <row r="204" spans="1:16" s="2" customFormat="1" x14ac:dyDescent="0.2">
      <c r="A204" s="1"/>
      <c r="C204" s="2">
        <v>14</v>
      </c>
      <c r="E204" s="22" t="s">
        <v>290</v>
      </c>
      <c r="F204" s="18">
        <v>36957.599999999999</v>
      </c>
      <c r="G204" s="23">
        <v>9.6332314336580635E-5</v>
      </c>
      <c r="H204" s="14"/>
      <c r="I204" s="14"/>
      <c r="J204" s="14"/>
      <c r="K204" s="14"/>
      <c r="L204" s="10"/>
      <c r="N204" s="11"/>
      <c r="O204" s="11"/>
      <c r="P204" s="12"/>
    </row>
    <row r="205" spans="1:16" s="2" customFormat="1" x14ac:dyDescent="0.2">
      <c r="A205" s="25"/>
      <c r="C205" s="31">
        <v>15</v>
      </c>
      <c r="E205" s="7" t="s">
        <v>291</v>
      </c>
      <c r="F205" s="8">
        <v>18194388.259999998</v>
      </c>
      <c r="G205" s="8">
        <v>4.7424820037667827E-2</v>
      </c>
      <c r="H205" s="14"/>
      <c r="I205" s="14"/>
      <c r="J205" s="14"/>
      <c r="K205" s="14"/>
      <c r="L205" s="10"/>
      <c r="N205" s="11"/>
      <c r="O205" s="11"/>
      <c r="P205" s="12"/>
    </row>
    <row r="206" spans="1:16" s="2" customFormat="1" x14ac:dyDescent="0.2">
      <c r="A206" s="1"/>
      <c r="C206" s="2">
        <v>16</v>
      </c>
      <c r="E206" s="17" t="s">
        <v>292</v>
      </c>
      <c r="F206" s="18">
        <v>15718023.560000001</v>
      </c>
      <c r="G206" s="23">
        <v>4.0970019328411482E-2</v>
      </c>
      <c r="H206" s="14"/>
      <c r="I206" s="14"/>
      <c r="J206" s="14"/>
      <c r="K206" s="14"/>
      <c r="L206" s="10"/>
      <c r="N206" s="11"/>
      <c r="O206" s="11"/>
      <c r="P206" s="12"/>
    </row>
    <row r="207" spans="1:16" s="2" customFormat="1" x14ac:dyDescent="0.2">
      <c r="A207" s="1"/>
      <c r="C207" s="31">
        <v>17</v>
      </c>
      <c r="E207" s="17" t="s">
        <v>293</v>
      </c>
      <c r="F207" s="18">
        <v>2655163.14</v>
      </c>
      <c r="G207" s="23">
        <v>6.9208501151963994E-3</v>
      </c>
      <c r="H207" s="14"/>
      <c r="I207" s="14"/>
      <c r="J207" s="14"/>
      <c r="K207" s="14"/>
      <c r="L207" s="10"/>
      <c r="N207" s="11"/>
      <c r="O207" s="11"/>
      <c r="P207" s="12"/>
    </row>
    <row r="208" spans="1:16" s="2" customFormat="1" x14ac:dyDescent="0.2">
      <c r="A208" s="1"/>
      <c r="C208" s="2">
        <v>18</v>
      </c>
      <c r="E208" s="17" t="s">
        <v>294</v>
      </c>
      <c r="F208" s="18">
        <v>-178798.44</v>
      </c>
      <c r="G208" s="23">
        <v>-4.6604940594005708E-4</v>
      </c>
      <c r="H208" s="14"/>
      <c r="I208" s="14"/>
      <c r="J208" s="14"/>
      <c r="K208" s="14"/>
      <c r="L208" s="10"/>
      <c r="N208" s="11"/>
      <c r="O208" s="11"/>
      <c r="P208" s="12"/>
    </row>
    <row r="209" spans="1:16" s="2" customFormat="1" x14ac:dyDescent="0.2">
      <c r="A209" s="25"/>
      <c r="C209" s="31">
        <v>27</v>
      </c>
      <c r="E209" s="7" t="s">
        <v>295</v>
      </c>
      <c r="F209" s="8">
        <v>136185636.58000001</v>
      </c>
      <c r="G209" s="8">
        <v>0.35497644736541051</v>
      </c>
      <c r="H209" s="14"/>
      <c r="I209" s="14"/>
      <c r="J209" s="14"/>
      <c r="K209" s="14"/>
      <c r="L209" s="14"/>
      <c r="N209" s="11"/>
      <c r="O209" s="11"/>
      <c r="P209" s="12"/>
    </row>
    <row r="210" spans="1:16" s="2" customFormat="1" x14ac:dyDescent="0.2">
      <c r="A210" s="25"/>
      <c r="C210" s="2">
        <v>28</v>
      </c>
      <c r="E210" s="7" t="s">
        <v>296</v>
      </c>
      <c r="F210" s="8">
        <v>136185636.58000001</v>
      </c>
      <c r="G210" s="8">
        <v>0.35497644736541051</v>
      </c>
      <c r="H210" s="14"/>
      <c r="I210" s="14"/>
      <c r="J210" s="14"/>
      <c r="K210" s="14"/>
      <c r="L210" s="14"/>
      <c r="N210" s="11"/>
      <c r="O210" s="11"/>
      <c r="P210" s="12"/>
    </row>
    <row r="211" spans="1:16" s="2" customFormat="1" x14ac:dyDescent="0.2">
      <c r="A211" s="25"/>
      <c r="C211" s="31">
        <v>29</v>
      </c>
      <c r="E211" s="7" t="s">
        <v>297</v>
      </c>
      <c r="F211" s="8">
        <v>136185636.58000001</v>
      </c>
      <c r="G211" s="8">
        <v>0.35497644736541051</v>
      </c>
      <c r="H211" s="14"/>
      <c r="I211" s="14"/>
      <c r="J211" s="14"/>
      <c r="K211" s="14"/>
      <c r="L211" s="14"/>
      <c r="N211" s="11"/>
      <c r="O211" s="11"/>
      <c r="P211" s="12"/>
    </row>
    <row r="212" spans="1:16" s="2" customFormat="1" x14ac:dyDescent="0.2">
      <c r="A212" s="25"/>
      <c r="C212" s="2">
        <v>30</v>
      </c>
      <c r="E212" s="17" t="s">
        <v>298</v>
      </c>
      <c r="F212" s="18">
        <v>130838563.64</v>
      </c>
      <c r="G212" s="23">
        <v>0.3410389646490895</v>
      </c>
      <c r="H212" s="14"/>
      <c r="I212" s="14"/>
      <c r="J212" s="14"/>
      <c r="K212" s="14"/>
      <c r="L212" s="14"/>
      <c r="N212" s="11"/>
      <c r="O212" s="11"/>
      <c r="P212" s="12"/>
    </row>
    <row r="213" spans="1:16" s="2" customFormat="1" x14ac:dyDescent="0.2">
      <c r="A213" s="25"/>
      <c r="C213" s="31">
        <v>31</v>
      </c>
      <c r="E213" s="17" t="s">
        <v>299</v>
      </c>
      <c r="F213" s="18">
        <v>3513635.44</v>
      </c>
      <c r="G213" s="23">
        <v>9.1585122862477483E-3</v>
      </c>
      <c r="H213" s="14"/>
      <c r="I213" s="14"/>
      <c r="J213" s="14"/>
      <c r="K213" s="14"/>
      <c r="L213" s="14"/>
      <c r="N213" s="11"/>
      <c r="O213" s="11"/>
      <c r="P213" s="12"/>
    </row>
    <row r="214" spans="1:16" s="2" customFormat="1" ht="44.25" customHeight="1" x14ac:dyDescent="0.2">
      <c r="A214" s="25"/>
      <c r="C214" s="2">
        <v>32</v>
      </c>
      <c r="E214" s="20" t="s">
        <v>300</v>
      </c>
      <c r="F214" s="18">
        <v>1299400</v>
      </c>
      <c r="G214" s="23">
        <v>3.386968018728296E-3</v>
      </c>
      <c r="H214" s="14"/>
      <c r="I214" s="14"/>
      <c r="J214" s="14"/>
      <c r="K214" s="14"/>
      <c r="L214" s="14"/>
      <c r="N214" s="11"/>
      <c r="O214" s="11"/>
      <c r="P214" s="12"/>
    </row>
    <row r="215" spans="1:16" s="2" customFormat="1" x14ac:dyDescent="0.2">
      <c r="A215" s="25"/>
      <c r="C215" s="31">
        <v>33</v>
      </c>
      <c r="E215" s="17" t="s">
        <v>301</v>
      </c>
      <c r="F215" s="18">
        <v>882</v>
      </c>
      <c r="G215" s="23">
        <v>2.2989886043699841E-6</v>
      </c>
      <c r="H215" s="14"/>
      <c r="I215" s="14"/>
      <c r="J215" s="14"/>
      <c r="K215" s="14"/>
      <c r="L215" s="10"/>
      <c r="N215" s="11"/>
      <c r="O215" s="11"/>
      <c r="P215" s="12"/>
    </row>
    <row r="216" spans="1:16" s="2" customFormat="1" x14ac:dyDescent="0.2">
      <c r="A216" s="25"/>
      <c r="C216" s="2">
        <v>34</v>
      </c>
      <c r="E216" s="17" t="s">
        <v>302</v>
      </c>
      <c r="F216" s="18">
        <v>533155.5</v>
      </c>
      <c r="G216" s="23">
        <v>1.389703422740568E-3</v>
      </c>
      <c r="H216" s="14"/>
      <c r="I216" s="14"/>
      <c r="J216" s="14"/>
      <c r="K216" s="14"/>
      <c r="L216" s="10"/>
      <c r="N216" s="11"/>
      <c r="O216" s="11"/>
      <c r="P216" s="12"/>
    </row>
    <row r="217" spans="1:16" s="2" customFormat="1" x14ac:dyDescent="0.2">
      <c r="A217" s="25"/>
      <c r="C217" s="31">
        <v>35</v>
      </c>
      <c r="E217" s="7" t="s">
        <v>303</v>
      </c>
      <c r="F217" s="19">
        <v>201272901.38000003</v>
      </c>
      <c r="G217" s="19">
        <v>0.52825372224418565</v>
      </c>
      <c r="H217" s="14"/>
      <c r="I217" s="14"/>
      <c r="J217" s="14"/>
      <c r="K217" s="14"/>
      <c r="L217" s="10"/>
      <c r="N217" s="11"/>
      <c r="O217" s="11"/>
      <c r="P217" s="12"/>
    </row>
    <row r="218" spans="1:16" s="2" customFormat="1" x14ac:dyDescent="0.2">
      <c r="A218" s="25"/>
      <c r="C218" s="2">
        <v>36</v>
      </c>
      <c r="E218" s="24" t="s">
        <v>304</v>
      </c>
      <c r="F218" s="8">
        <v>450346.2</v>
      </c>
      <c r="G218" s="8">
        <v>1.1738557617021834E-3</v>
      </c>
      <c r="H218" s="14"/>
      <c r="I218" s="14"/>
      <c r="J218" s="14"/>
      <c r="K218" s="14"/>
      <c r="L218" s="10"/>
      <c r="N218" s="11"/>
      <c r="O218" s="11"/>
      <c r="P218" s="12"/>
    </row>
    <row r="219" spans="1:16" s="2" customFormat="1" x14ac:dyDescent="0.2">
      <c r="A219" s="25"/>
      <c r="C219" s="31">
        <v>37</v>
      </c>
      <c r="E219" s="20" t="s">
        <v>304</v>
      </c>
      <c r="F219" s="18">
        <v>450346.2</v>
      </c>
      <c r="G219" s="59">
        <v>1.1738557617021834E-3</v>
      </c>
      <c r="H219" s="14"/>
      <c r="I219" s="14"/>
      <c r="J219" s="14"/>
      <c r="K219" s="14"/>
      <c r="L219" s="10"/>
      <c r="N219" s="11"/>
      <c r="O219" s="11"/>
      <c r="P219" s="12"/>
    </row>
    <row r="220" spans="1:16" s="2" customFormat="1" x14ac:dyDescent="0.2">
      <c r="A220" s="25"/>
      <c r="C220" s="2">
        <v>38</v>
      </c>
      <c r="E220" s="7" t="s">
        <v>305</v>
      </c>
      <c r="F220" s="19">
        <v>1055393.3599999999</v>
      </c>
      <c r="G220" s="19">
        <v>2.7509493285348616E-3</v>
      </c>
      <c r="H220" s="14"/>
      <c r="I220" s="14"/>
      <c r="J220" s="14"/>
      <c r="K220" s="14"/>
      <c r="L220" s="10"/>
      <c r="N220" s="11"/>
      <c r="O220" s="11"/>
      <c r="P220" s="12"/>
    </row>
    <row r="221" spans="1:16" s="2" customFormat="1" ht="12.75" customHeight="1" x14ac:dyDescent="0.2">
      <c r="A221" s="25"/>
      <c r="C221" s="31">
        <v>39</v>
      </c>
      <c r="E221" s="17" t="s">
        <v>306</v>
      </c>
      <c r="F221" s="18">
        <v>710366.85</v>
      </c>
      <c r="G221" s="59">
        <v>1.8516159785399112E-3</v>
      </c>
      <c r="H221" s="14"/>
      <c r="I221" s="14"/>
      <c r="J221" s="14"/>
      <c r="K221" s="14"/>
      <c r="L221" s="10"/>
      <c r="N221" s="11"/>
      <c r="O221" s="11"/>
      <c r="P221" s="12"/>
    </row>
    <row r="222" spans="1:16" s="2" customFormat="1" x14ac:dyDescent="0.2">
      <c r="A222" s="1"/>
      <c r="C222" s="2">
        <v>40</v>
      </c>
      <c r="E222" s="17" t="s">
        <v>307</v>
      </c>
      <c r="F222" s="18">
        <v>344391.51</v>
      </c>
      <c r="G222" s="59">
        <v>8.9767818246232591E-4</v>
      </c>
      <c r="H222" s="14"/>
      <c r="I222" s="14"/>
      <c r="J222" s="14"/>
      <c r="K222" s="14"/>
      <c r="L222" s="10"/>
      <c r="N222" s="11"/>
      <c r="O222" s="11"/>
      <c r="P222" s="12"/>
    </row>
    <row r="223" spans="1:16" s="2" customFormat="1" x14ac:dyDescent="0.2">
      <c r="A223" s="1"/>
      <c r="C223" s="31">
        <v>41</v>
      </c>
      <c r="E223" s="17" t="s">
        <v>308</v>
      </c>
      <c r="F223" s="18">
        <v>635</v>
      </c>
      <c r="G223" s="59">
        <v>1.6551675326246483E-6</v>
      </c>
      <c r="H223" s="14"/>
      <c r="I223" s="14"/>
      <c r="J223" s="14"/>
      <c r="K223" s="14"/>
      <c r="L223" s="10"/>
      <c r="N223" s="11"/>
      <c r="O223" s="11"/>
      <c r="P223" s="12"/>
    </row>
    <row r="224" spans="1:16" s="2" customFormat="1" x14ac:dyDescent="0.2">
      <c r="A224" s="1"/>
      <c r="C224" s="2">
        <v>42</v>
      </c>
      <c r="E224" s="7" t="s">
        <v>309</v>
      </c>
      <c r="F224" s="8">
        <v>2012679.99</v>
      </c>
      <c r="G224" s="8">
        <v>5.246177280332759E-3</v>
      </c>
      <c r="H224" s="14"/>
      <c r="I224" s="14"/>
      <c r="J224" s="14"/>
      <c r="K224" s="14"/>
      <c r="L224" s="10"/>
      <c r="N224" s="11"/>
      <c r="O224" s="11"/>
      <c r="P224" s="12"/>
    </row>
    <row r="225" spans="1:16" s="2" customFormat="1" x14ac:dyDescent="0.2">
      <c r="A225" s="1"/>
      <c r="C225" s="31">
        <v>43</v>
      </c>
      <c r="E225" s="17" t="s">
        <v>310</v>
      </c>
      <c r="F225" s="18">
        <v>27888</v>
      </c>
      <c r="G225" s="23">
        <v>7.2691830157222355E-5</v>
      </c>
      <c r="H225" s="14"/>
      <c r="I225" s="14"/>
      <c r="J225" s="14"/>
      <c r="K225" s="14"/>
      <c r="L225" s="10"/>
      <c r="N225" s="11"/>
      <c r="O225" s="11"/>
      <c r="P225" s="12"/>
    </row>
    <row r="226" spans="1:16" s="2" customFormat="1" x14ac:dyDescent="0.2">
      <c r="C226" s="2">
        <v>44</v>
      </c>
      <c r="E226" s="17" t="s">
        <v>311</v>
      </c>
      <c r="F226" s="18">
        <v>1984791.99</v>
      </c>
      <c r="G226" s="23">
        <v>5.1734854501755368E-3</v>
      </c>
      <c r="H226" s="14"/>
      <c r="I226" s="14"/>
      <c r="J226" s="14"/>
      <c r="K226" s="14"/>
      <c r="L226" s="10"/>
      <c r="N226" s="11"/>
      <c r="O226" s="11"/>
      <c r="P226" s="12"/>
    </row>
    <row r="227" spans="1:16" s="2" customFormat="1" x14ac:dyDescent="0.2">
      <c r="C227" s="31">
        <v>45</v>
      </c>
      <c r="E227" s="7" t="s">
        <v>312</v>
      </c>
      <c r="F227" s="8">
        <v>51000</v>
      </c>
      <c r="G227" s="60">
        <v>1.3293471521867256E-4</v>
      </c>
      <c r="H227" s="14"/>
      <c r="I227" s="14"/>
      <c r="J227" s="14"/>
      <c r="K227" s="14"/>
      <c r="L227" s="10"/>
      <c r="N227" s="11"/>
      <c r="O227" s="11"/>
      <c r="P227" s="12"/>
    </row>
    <row r="228" spans="1:16" s="2" customFormat="1" x14ac:dyDescent="0.2">
      <c r="C228" s="2">
        <v>46</v>
      </c>
      <c r="E228" s="20" t="s">
        <v>313</v>
      </c>
      <c r="F228" s="18">
        <v>51000</v>
      </c>
      <c r="G228" s="61">
        <v>1.3293471521867256E-4</v>
      </c>
      <c r="H228" s="14"/>
      <c r="I228" s="14"/>
      <c r="J228" s="14"/>
      <c r="K228" s="14"/>
      <c r="L228" s="10"/>
      <c r="M228" s="41"/>
      <c r="N228" s="11"/>
      <c r="O228" s="11"/>
      <c r="P228" s="12"/>
    </row>
    <row r="229" spans="1:16" s="2" customFormat="1" x14ac:dyDescent="0.2">
      <c r="A229" s="1"/>
      <c r="C229" s="31">
        <v>47</v>
      </c>
      <c r="E229" s="7" t="s">
        <v>314</v>
      </c>
      <c r="F229" s="8">
        <v>190101751.77000001</v>
      </c>
      <c r="G229" s="8">
        <v>0.47932088610526374</v>
      </c>
      <c r="H229" s="14"/>
      <c r="I229" s="14"/>
      <c r="J229" s="14"/>
      <c r="K229" s="14"/>
      <c r="L229" s="10"/>
      <c r="N229" s="11"/>
      <c r="O229" s="11"/>
      <c r="P229" s="12"/>
    </row>
    <row r="230" spans="1:16" s="2" customFormat="1" x14ac:dyDescent="0.2">
      <c r="A230" s="1"/>
      <c r="C230" s="2">
        <v>48</v>
      </c>
      <c r="E230" s="20" t="s">
        <v>315</v>
      </c>
      <c r="F230" s="18">
        <v>2258179.04</v>
      </c>
      <c r="G230" s="23">
        <v>-4.1139139687220525E-3</v>
      </c>
      <c r="H230" s="14"/>
      <c r="I230" s="14"/>
      <c r="J230" s="14"/>
      <c r="K230" s="14"/>
      <c r="L230" s="10"/>
      <c r="N230" s="11"/>
      <c r="O230" s="11"/>
      <c r="P230" s="12"/>
    </row>
    <row r="231" spans="1:16" s="2" customFormat="1" x14ac:dyDescent="0.2">
      <c r="A231" s="1"/>
      <c r="C231" s="31">
        <v>49</v>
      </c>
      <c r="E231" s="20" t="s">
        <v>316</v>
      </c>
      <c r="F231" s="18">
        <v>117100</v>
      </c>
      <c r="G231" s="23">
        <v>3.0522853239424615E-4</v>
      </c>
      <c r="H231" s="14"/>
      <c r="I231" s="14"/>
      <c r="J231" s="14"/>
      <c r="K231" s="14"/>
      <c r="L231" s="10"/>
      <c r="N231" s="11"/>
      <c r="O231" s="11"/>
      <c r="P231" s="12"/>
    </row>
    <row r="232" spans="1:16" s="2" customFormat="1" ht="12" customHeight="1" x14ac:dyDescent="0.2">
      <c r="A232" s="1"/>
      <c r="C232" s="2">
        <v>50</v>
      </c>
      <c r="E232" s="20" t="s">
        <v>317</v>
      </c>
      <c r="F232" s="18">
        <v>122127795</v>
      </c>
      <c r="G232" s="23">
        <v>0.30833379703155728</v>
      </c>
      <c r="H232" s="14"/>
      <c r="I232" s="14"/>
      <c r="J232" s="14"/>
      <c r="K232" s="14"/>
      <c r="L232" s="10"/>
      <c r="N232" s="11"/>
      <c r="O232" s="11"/>
      <c r="P232" s="12"/>
    </row>
    <row r="233" spans="1:16" s="2" customFormat="1" x14ac:dyDescent="0.2">
      <c r="A233" s="1"/>
      <c r="C233" s="31">
        <v>51</v>
      </c>
      <c r="E233" s="22" t="s">
        <v>318</v>
      </c>
      <c r="F233" s="18">
        <v>190895.1</v>
      </c>
      <c r="G233" s="23">
        <v>4.9758011284588277E-4</v>
      </c>
      <c r="H233" s="14"/>
      <c r="I233" s="14"/>
      <c r="J233" s="14"/>
      <c r="K233" s="14"/>
      <c r="L233" s="10"/>
      <c r="N233" s="11"/>
      <c r="O233" s="11"/>
      <c r="P233" s="12"/>
    </row>
    <row r="234" spans="1:16" s="2" customFormat="1" x14ac:dyDescent="0.2">
      <c r="C234" s="2">
        <v>1</v>
      </c>
      <c r="E234" s="22" t="s">
        <v>319</v>
      </c>
      <c r="F234" s="18">
        <v>988610.39</v>
      </c>
      <c r="G234" s="23">
        <v>2.5768753069974667E-3</v>
      </c>
      <c r="H234" s="14"/>
      <c r="I234" s="14"/>
      <c r="J234" s="14"/>
      <c r="K234" s="14"/>
      <c r="L234" s="10"/>
      <c r="N234" s="11"/>
      <c r="O234" s="11"/>
      <c r="P234" s="12"/>
    </row>
    <row r="235" spans="1:16" s="2" customFormat="1" x14ac:dyDescent="0.2">
      <c r="C235" s="2">
        <v>2</v>
      </c>
      <c r="E235" s="22" t="s">
        <v>320</v>
      </c>
      <c r="F235" s="18">
        <v>562500</v>
      </c>
      <c r="G235" s="23">
        <v>1.4661917119706532E-3</v>
      </c>
      <c r="H235" s="14"/>
      <c r="I235" s="14"/>
      <c r="J235" s="14"/>
      <c r="K235" s="14"/>
      <c r="L235" s="10"/>
      <c r="N235" s="11"/>
      <c r="O235" s="11"/>
      <c r="P235" s="12"/>
    </row>
    <row r="236" spans="1:16" s="2" customFormat="1" x14ac:dyDescent="0.2">
      <c r="C236" s="2">
        <v>3</v>
      </c>
      <c r="E236" s="22" t="s">
        <v>321</v>
      </c>
      <c r="F236" s="18">
        <v>28063</v>
      </c>
      <c r="G236" s="23">
        <v>7.3147978689835441E-5</v>
      </c>
      <c r="H236" s="14"/>
      <c r="I236" s="14"/>
      <c r="J236" s="14"/>
      <c r="K236" s="14"/>
      <c r="L236" s="10"/>
      <c r="N236" s="11"/>
      <c r="O236" s="11"/>
      <c r="P236" s="12"/>
    </row>
    <row r="237" spans="1:16" s="2" customFormat="1" x14ac:dyDescent="0.2">
      <c r="B237" s="1"/>
      <c r="C237" s="2">
        <v>4</v>
      </c>
      <c r="E237" s="22" t="s">
        <v>322</v>
      </c>
      <c r="F237" s="18">
        <v>91300</v>
      </c>
      <c r="G237" s="23">
        <v>2.3797920587185887E-4</v>
      </c>
      <c r="H237" s="14"/>
      <c r="I237" s="14"/>
      <c r="J237" s="14"/>
      <c r="K237" s="14"/>
      <c r="L237" s="10"/>
      <c r="N237" s="11"/>
      <c r="O237" s="11"/>
      <c r="P237" s="12"/>
    </row>
    <row r="238" spans="1:16" s="2" customFormat="1" ht="23.25" customHeight="1" x14ac:dyDescent="0.2">
      <c r="B238" s="1"/>
      <c r="C238" s="2">
        <v>5</v>
      </c>
      <c r="E238" s="22" t="s">
        <v>323</v>
      </c>
      <c r="F238" s="18">
        <v>259281.61</v>
      </c>
      <c r="G238" s="23">
        <v>6.7583386248605722E-4</v>
      </c>
      <c r="H238" s="14"/>
      <c r="I238" s="14"/>
      <c r="J238" s="14"/>
      <c r="K238" s="14"/>
      <c r="L238" s="10"/>
      <c r="N238" s="11"/>
      <c r="O238" s="11"/>
      <c r="P238" s="12"/>
    </row>
    <row r="239" spans="1:16" s="2" customFormat="1" x14ac:dyDescent="0.2">
      <c r="B239" s="1"/>
      <c r="C239" s="2">
        <v>6</v>
      </c>
      <c r="E239" s="22" t="s">
        <v>324</v>
      </c>
      <c r="F239" s="18">
        <v>110342</v>
      </c>
      <c r="G239" s="23">
        <v>2.8761337934625031E-4</v>
      </c>
      <c r="H239" s="14"/>
      <c r="I239" s="14"/>
      <c r="J239" s="14"/>
      <c r="K239" s="14"/>
      <c r="L239" s="10"/>
      <c r="N239" s="11"/>
      <c r="O239" s="11"/>
      <c r="P239" s="12"/>
    </row>
    <row r="240" spans="1:16" s="2" customFormat="1" x14ac:dyDescent="0.2">
      <c r="A240" s="1"/>
      <c r="B240" s="1"/>
      <c r="C240" s="2">
        <v>7</v>
      </c>
      <c r="D240" s="1"/>
      <c r="E240" s="22" t="s">
        <v>325</v>
      </c>
      <c r="F240" s="18">
        <v>8952.84</v>
      </c>
      <c r="G240" s="23">
        <v>2.3336141878398829E-5</v>
      </c>
      <c r="H240" s="14"/>
      <c r="I240" s="14"/>
      <c r="J240" s="14"/>
      <c r="K240" s="14"/>
      <c r="L240" s="10"/>
      <c r="N240" s="11"/>
      <c r="O240" s="11"/>
      <c r="P240" s="12"/>
    </row>
    <row r="241" spans="1:16" s="2" customFormat="1" ht="25.5" x14ac:dyDescent="0.2">
      <c r="B241" s="1"/>
      <c r="C241" s="2">
        <v>8</v>
      </c>
      <c r="D241" s="1"/>
      <c r="E241" s="20" t="s">
        <v>326</v>
      </c>
      <c r="F241" s="18">
        <v>2155.08</v>
      </c>
      <c r="G241" s="23">
        <v>5.6173518837932716E-6</v>
      </c>
      <c r="H241" s="14"/>
      <c r="I241" s="14"/>
      <c r="J241" s="14"/>
      <c r="K241" s="14"/>
      <c r="L241" s="10"/>
      <c r="N241" s="11"/>
      <c r="O241" s="11"/>
      <c r="P241" s="12"/>
    </row>
    <row r="242" spans="1:16" s="2" customFormat="1" x14ac:dyDescent="0.2">
      <c r="A242" s="1"/>
      <c r="C242" s="2">
        <v>9</v>
      </c>
      <c r="D242" s="1"/>
      <c r="E242" s="21" t="s">
        <v>327</v>
      </c>
      <c r="F242" s="18">
        <v>2663</v>
      </c>
      <c r="G242" s="23">
        <v>6.9412773848495097E-6</v>
      </c>
      <c r="H242" s="14"/>
      <c r="I242" s="14"/>
      <c r="J242" s="14"/>
      <c r="K242" s="14"/>
      <c r="L242" s="10"/>
      <c r="N242" s="11"/>
      <c r="O242" s="11"/>
      <c r="P242" s="12"/>
    </row>
    <row r="243" spans="1:16" s="2" customFormat="1" x14ac:dyDescent="0.2">
      <c r="A243" s="1"/>
      <c r="C243" s="2">
        <v>10</v>
      </c>
      <c r="D243" s="1"/>
      <c r="E243" s="20" t="s">
        <v>328</v>
      </c>
      <c r="F243" s="18">
        <v>2575</v>
      </c>
      <c r="G243" s="23">
        <v>6.7118998370212125E-6</v>
      </c>
      <c r="H243" s="14"/>
      <c r="I243" s="14"/>
      <c r="J243" s="14"/>
      <c r="K243" s="14"/>
      <c r="L243" s="10"/>
      <c r="N243" s="11"/>
      <c r="O243" s="11"/>
      <c r="P243" s="12"/>
    </row>
    <row r="244" spans="1:16" s="2" customFormat="1" x14ac:dyDescent="0.2">
      <c r="A244" s="1"/>
      <c r="C244" s="2">
        <v>11</v>
      </c>
      <c r="E244" s="17" t="s">
        <v>314</v>
      </c>
      <c r="F244" s="18">
        <v>63351339.710000001</v>
      </c>
      <c r="G244" s="23">
        <v>0.16512926084451435</v>
      </c>
      <c r="H244" s="14"/>
      <c r="I244" s="14"/>
      <c r="J244" s="14"/>
      <c r="K244" s="14"/>
      <c r="L244" s="10"/>
      <c r="N244" s="11"/>
      <c r="O244" s="11"/>
      <c r="P244" s="12"/>
    </row>
    <row r="245" spans="1:16" s="2" customFormat="1" x14ac:dyDescent="0.2">
      <c r="A245" s="1"/>
      <c r="B245" s="1"/>
      <c r="C245" s="2">
        <v>12</v>
      </c>
      <c r="E245" s="7" t="s">
        <v>329</v>
      </c>
      <c r="F245" s="8">
        <v>7601730.0600000005</v>
      </c>
      <c r="G245" s="8">
        <v>3.9628919053133455E-2</v>
      </c>
      <c r="H245" s="14"/>
      <c r="I245" s="14"/>
      <c r="J245" s="14"/>
      <c r="K245" s="14"/>
      <c r="L245" s="10"/>
      <c r="N245" s="11"/>
      <c r="O245" s="11"/>
      <c r="P245" s="12"/>
    </row>
    <row r="246" spans="1:16" s="2" customFormat="1" x14ac:dyDescent="0.2">
      <c r="A246" s="1"/>
      <c r="B246" s="1"/>
      <c r="C246" s="2">
        <v>13</v>
      </c>
      <c r="E246" s="42" t="s">
        <v>330</v>
      </c>
      <c r="F246" s="43">
        <v>7601784.4500000002</v>
      </c>
      <c r="G246" s="23">
        <v>1.9814530412048694E-2</v>
      </c>
      <c r="H246" s="14"/>
      <c r="I246" s="14"/>
      <c r="J246" s="14"/>
      <c r="K246" s="14"/>
      <c r="L246" s="10"/>
      <c r="N246" s="11"/>
      <c r="O246" s="11"/>
      <c r="P246" s="12"/>
    </row>
    <row r="247" spans="1:16" s="2" customFormat="1" x14ac:dyDescent="0.2">
      <c r="A247" s="1"/>
      <c r="B247" s="1"/>
      <c r="C247" s="2">
        <v>14</v>
      </c>
      <c r="D247" s="1"/>
      <c r="E247" s="17" t="s">
        <v>331</v>
      </c>
      <c r="F247" s="18">
        <v>6862816.5</v>
      </c>
      <c r="G247" s="23">
        <v>1.7888363863245237E-2</v>
      </c>
      <c r="H247" s="14"/>
      <c r="I247" s="14"/>
      <c r="J247" s="14"/>
      <c r="K247" s="14"/>
      <c r="L247" s="10"/>
      <c r="N247" s="11"/>
      <c r="O247" s="11"/>
      <c r="P247" s="12"/>
    </row>
    <row r="248" spans="1:16" s="2" customFormat="1" ht="25.5" x14ac:dyDescent="0.2">
      <c r="A248" s="1"/>
      <c r="B248" s="1"/>
      <c r="C248" s="2">
        <v>15</v>
      </c>
      <c r="D248" s="1"/>
      <c r="E248" s="20" t="s">
        <v>332</v>
      </c>
      <c r="F248" s="18">
        <v>738123.05</v>
      </c>
      <c r="G248" s="23">
        <v>1.9239642636880001E-3</v>
      </c>
      <c r="H248" s="14"/>
      <c r="I248" s="14"/>
      <c r="J248" s="14"/>
      <c r="K248" s="14"/>
      <c r="L248" s="10"/>
      <c r="N248" s="11"/>
      <c r="O248" s="11"/>
      <c r="P248" s="12"/>
    </row>
    <row r="249" spans="1:16" s="2" customFormat="1" x14ac:dyDescent="0.2">
      <c r="A249" s="1"/>
      <c r="B249" s="1"/>
      <c r="C249" s="2">
        <v>16</v>
      </c>
      <c r="D249" s="1"/>
      <c r="E249" s="44" t="s">
        <v>330</v>
      </c>
      <c r="F249" s="18">
        <v>844.9</v>
      </c>
      <c r="G249" s="61">
        <v>2.2022851154560082E-6</v>
      </c>
      <c r="H249" s="14"/>
      <c r="I249" s="14"/>
      <c r="J249" s="14"/>
      <c r="K249" s="14"/>
      <c r="L249" s="10"/>
      <c r="N249" s="11"/>
      <c r="O249" s="11"/>
      <c r="P249" s="12"/>
    </row>
    <row r="250" spans="1:16" s="2" customFormat="1" x14ac:dyDescent="0.2">
      <c r="A250" s="1"/>
      <c r="C250" s="2">
        <v>17</v>
      </c>
      <c r="D250" s="1"/>
      <c r="E250" s="45" t="s">
        <v>333</v>
      </c>
      <c r="F250" s="18">
        <v>-54.39</v>
      </c>
      <c r="G250" s="23">
        <v>-1.41770963936149E-7</v>
      </c>
      <c r="H250" s="14"/>
      <c r="I250" s="14"/>
      <c r="J250" s="14"/>
      <c r="K250" s="14"/>
      <c r="L250" s="10"/>
      <c r="N250" s="11"/>
      <c r="O250" s="11"/>
      <c r="P250" s="12"/>
    </row>
    <row r="251" spans="1:16" s="2" customFormat="1" ht="38.25" customHeight="1" x14ac:dyDescent="0.2">
      <c r="A251" s="1"/>
      <c r="B251" s="1"/>
      <c r="C251" s="2">
        <v>26</v>
      </c>
      <c r="D251" s="1"/>
      <c r="E251" s="7" t="s">
        <v>334</v>
      </c>
      <c r="F251" s="8">
        <v>12298261.32</v>
      </c>
      <c r="G251" s="8">
        <v>3.5276809701841619E-2</v>
      </c>
      <c r="H251" s="39"/>
      <c r="I251" s="39"/>
      <c r="J251" s="46"/>
      <c r="K251" s="47"/>
      <c r="N251" s="11"/>
      <c r="O251" s="11"/>
      <c r="P251" s="12"/>
    </row>
    <row r="252" spans="1:16" s="2" customFormat="1" ht="25.5" x14ac:dyDescent="0.2">
      <c r="A252" s="1"/>
      <c r="B252" s="1"/>
      <c r="C252" s="2">
        <v>27</v>
      </c>
      <c r="D252" s="1"/>
      <c r="E252" s="24" t="s">
        <v>335</v>
      </c>
      <c r="F252" s="8">
        <v>2600890</v>
      </c>
      <c r="G252" s="8">
        <v>6.7793837542175148E-3</v>
      </c>
      <c r="H252" s="39"/>
      <c r="I252" s="39"/>
      <c r="J252" s="39"/>
      <c r="K252" s="39"/>
      <c r="N252" s="11"/>
      <c r="O252" s="11"/>
      <c r="P252" s="12"/>
    </row>
    <row r="253" spans="1:16" s="2" customFormat="1" x14ac:dyDescent="0.2">
      <c r="A253" s="1"/>
      <c r="B253" s="1"/>
      <c r="C253" s="2">
        <v>28</v>
      </c>
      <c r="D253" s="1"/>
      <c r="E253" s="22" t="s">
        <v>336</v>
      </c>
      <c r="F253" s="48">
        <v>2600890</v>
      </c>
      <c r="G253" s="53">
        <v>6.7793837542175148E-3</v>
      </c>
      <c r="H253" s="39"/>
      <c r="I253" s="39"/>
      <c r="J253" s="39"/>
      <c r="K253" s="39"/>
      <c r="N253" s="11"/>
      <c r="O253" s="11"/>
      <c r="P253" s="12"/>
    </row>
    <row r="254" spans="1:16" s="2" customFormat="1" ht="25.5" x14ac:dyDescent="0.2">
      <c r="A254" s="1"/>
      <c r="B254" s="1"/>
      <c r="C254" s="2">
        <v>29</v>
      </c>
      <c r="D254" s="1"/>
      <c r="E254" s="24" t="s">
        <v>337</v>
      </c>
      <c r="F254" s="8">
        <v>9697371.3200000003</v>
      </c>
      <c r="G254" s="8">
        <v>2.527680970184162E-2</v>
      </c>
      <c r="H254" s="39"/>
      <c r="I254" s="39"/>
      <c r="J254" s="14">
        <f>F256-'[1]ANALIC comp est 2DO trim 2019'!F353</f>
        <v>0</v>
      </c>
      <c r="K254" s="39"/>
      <c r="N254" s="11"/>
      <c r="O254" s="11"/>
      <c r="P254" s="12"/>
    </row>
    <row r="255" spans="1:16" s="2" customFormat="1" x14ac:dyDescent="0.2">
      <c r="A255" s="1"/>
      <c r="B255" s="1"/>
      <c r="C255" s="2">
        <v>30</v>
      </c>
      <c r="D255" s="1"/>
      <c r="E255" s="17" t="s">
        <v>338</v>
      </c>
      <c r="F255" s="18">
        <v>9697371.3200000003</v>
      </c>
      <c r="G255" s="23">
        <v>2.527680970184162E-2</v>
      </c>
      <c r="H255" s="39"/>
      <c r="I255" s="39"/>
      <c r="J255" s="39"/>
      <c r="K255" s="39"/>
      <c r="N255" s="11"/>
      <c r="O255" s="11"/>
      <c r="P255" s="12"/>
    </row>
    <row r="256" spans="1:16" s="2" customFormat="1" x14ac:dyDescent="0.2">
      <c r="A256" s="1"/>
      <c r="B256" s="1"/>
      <c r="C256" s="2">
        <v>31</v>
      </c>
      <c r="D256" s="1"/>
      <c r="E256" s="7" t="s">
        <v>339</v>
      </c>
      <c r="F256" s="8">
        <v>35942879028.720001</v>
      </c>
      <c r="G256" s="8">
        <v>93.073271517874176</v>
      </c>
      <c r="H256" s="39"/>
      <c r="I256" s="39"/>
      <c r="J256" s="47"/>
      <c r="K256" s="39"/>
      <c r="N256" s="11"/>
      <c r="O256" s="11"/>
      <c r="P256" s="12"/>
    </row>
    <row r="257" spans="1:16" s="2" customFormat="1" x14ac:dyDescent="0.2">
      <c r="A257" s="1"/>
      <c r="B257" s="1"/>
      <c r="C257" s="2">
        <v>32</v>
      </c>
      <c r="D257" s="1"/>
      <c r="E257" s="7" t="s">
        <v>340</v>
      </c>
      <c r="F257" s="8">
        <v>14908312618.389999</v>
      </c>
      <c r="G257" s="8">
        <v>38.859456712090527</v>
      </c>
      <c r="H257" s="39"/>
      <c r="I257" s="39"/>
      <c r="J257" s="39"/>
      <c r="K257" s="39"/>
      <c r="N257" s="11"/>
      <c r="O257" s="11"/>
      <c r="P257" s="12"/>
    </row>
    <row r="258" spans="1:16" s="2" customFormat="1" x14ac:dyDescent="0.2">
      <c r="A258" s="1"/>
      <c r="B258" s="1"/>
      <c r="C258" s="2">
        <v>33</v>
      </c>
      <c r="D258" s="1"/>
      <c r="E258" s="7" t="s">
        <v>341</v>
      </c>
      <c r="F258" s="8">
        <v>14907704262.809999</v>
      </c>
      <c r="G258" s="8">
        <v>38.857870994918393</v>
      </c>
      <c r="H258" s="39"/>
      <c r="I258" s="39"/>
      <c r="J258" s="39"/>
      <c r="K258" s="39"/>
      <c r="N258" s="11"/>
      <c r="O258" s="11"/>
      <c r="P258" s="12"/>
    </row>
    <row r="259" spans="1:16" s="2" customFormat="1" x14ac:dyDescent="0.2">
      <c r="A259" s="1"/>
      <c r="B259" s="1"/>
      <c r="C259" s="2">
        <v>34</v>
      </c>
      <c r="D259" s="1"/>
      <c r="E259" s="22" t="s">
        <v>342</v>
      </c>
      <c r="F259" s="18">
        <v>11591180578</v>
      </c>
      <c r="G259" s="62">
        <v>30.213142925188986</v>
      </c>
      <c r="H259" s="39"/>
      <c r="I259" s="39"/>
      <c r="J259" s="39"/>
      <c r="K259" s="39"/>
      <c r="N259" s="11"/>
      <c r="O259" s="11"/>
      <c r="P259" s="12"/>
    </row>
    <row r="260" spans="1:16" s="2" customFormat="1" x14ac:dyDescent="0.2">
      <c r="A260" s="1"/>
      <c r="B260" s="1"/>
      <c r="C260" s="2">
        <v>35</v>
      </c>
      <c r="D260" s="1"/>
      <c r="E260" s="22" t="s">
        <v>343</v>
      </c>
      <c r="F260" s="18">
        <v>729200826</v>
      </c>
      <c r="G260" s="62">
        <v>1.9007079243437408</v>
      </c>
      <c r="H260" s="39"/>
      <c r="I260" s="39"/>
      <c r="J260" s="39"/>
      <c r="K260" s="39"/>
      <c r="N260" s="11"/>
      <c r="O260" s="11"/>
      <c r="P260" s="12"/>
    </row>
    <row r="261" spans="1:16" s="2" customFormat="1" ht="38.25" x14ac:dyDescent="0.2">
      <c r="A261" s="1"/>
      <c r="B261" s="1"/>
      <c r="C261" s="2">
        <v>36</v>
      </c>
      <c r="D261" s="1"/>
      <c r="E261" s="44" t="s">
        <v>344</v>
      </c>
      <c r="F261" s="18">
        <v>959693415</v>
      </c>
      <c r="G261" s="62">
        <v>2.5015013886325552</v>
      </c>
      <c r="H261" s="39"/>
      <c r="I261" s="39"/>
      <c r="J261" s="39"/>
      <c r="K261" s="39"/>
      <c r="N261" s="11"/>
      <c r="O261" s="11"/>
      <c r="P261" s="12"/>
    </row>
    <row r="262" spans="1:16" s="2" customFormat="1" ht="25.5" x14ac:dyDescent="0.2">
      <c r="A262" s="1"/>
      <c r="B262" s="1"/>
      <c r="C262" s="2">
        <v>37</v>
      </c>
      <c r="D262" s="1"/>
      <c r="E262" s="49" t="s">
        <v>345</v>
      </c>
      <c r="F262" s="18">
        <v>36681432</v>
      </c>
      <c r="G262" s="62">
        <v>9.5612465033982394E-2</v>
      </c>
      <c r="H262" s="39"/>
      <c r="I262" s="39"/>
      <c r="J262" s="39"/>
      <c r="K262" s="39"/>
      <c r="N262" s="11"/>
      <c r="O262" s="11"/>
      <c r="P262" s="12"/>
    </row>
    <row r="263" spans="1:16" s="2" customFormat="1" x14ac:dyDescent="0.2">
      <c r="A263" s="1"/>
      <c r="B263" s="1"/>
      <c r="C263" s="2">
        <v>38</v>
      </c>
      <c r="D263" s="1"/>
      <c r="E263" s="22" t="s">
        <v>346</v>
      </c>
      <c r="F263" s="18">
        <v>412448293</v>
      </c>
      <c r="G263" s="62">
        <v>1.075072477889855</v>
      </c>
      <c r="H263" s="39"/>
      <c r="I263" s="39"/>
      <c r="J263" s="39"/>
      <c r="K263" s="39"/>
      <c r="N263" s="11"/>
      <c r="O263" s="11"/>
      <c r="P263" s="12"/>
    </row>
    <row r="264" spans="1:16" s="2" customFormat="1" ht="25.5" x14ac:dyDescent="0.2">
      <c r="A264" s="1"/>
      <c r="B264" s="1"/>
      <c r="C264" s="2">
        <v>39</v>
      </c>
      <c r="D264" s="1"/>
      <c r="E264" s="27" t="s">
        <v>347</v>
      </c>
      <c r="F264" s="18">
        <v>122232979.81</v>
      </c>
      <c r="G264" s="62">
        <v>0.3186079678700412</v>
      </c>
      <c r="H264" s="39"/>
      <c r="I264" s="39"/>
      <c r="J264" s="39"/>
      <c r="K264" s="39"/>
      <c r="N264" s="11"/>
      <c r="O264" s="11"/>
      <c r="P264" s="12"/>
    </row>
    <row r="265" spans="1:16" s="2" customFormat="1" x14ac:dyDescent="0.2">
      <c r="A265" s="1"/>
      <c r="B265" s="1"/>
      <c r="C265" s="2">
        <v>40</v>
      </c>
      <c r="D265" s="1"/>
      <c r="E265" s="22" t="s">
        <v>348</v>
      </c>
      <c r="F265" s="18">
        <v>461527274</v>
      </c>
      <c r="G265" s="62">
        <v>1.2029999359772598</v>
      </c>
      <c r="H265" s="39"/>
      <c r="I265" s="39"/>
      <c r="J265" s="39"/>
      <c r="K265" s="39"/>
      <c r="N265" s="11"/>
      <c r="O265" s="11"/>
      <c r="P265" s="12"/>
    </row>
    <row r="266" spans="1:16" s="2" customFormat="1" ht="25.5" x14ac:dyDescent="0.2">
      <c r="A266" s="1"/>
      <c r="B266" s="1"/>
      <c r="C266" s="2">
        <v>41</v>
      </c>
      <c r="D266" s="1"/>
      <c r="E266" s="27" t="s">
        <v>349</v>
      </c>
      <c r="F266" s="18">
        <v>191021965</v>
      </c>
      <c r="G266" s="62">
        <v>0.49791079446639674</v>
      </c>
      <c r="H266" s="39"/>
      <c r="I266" s="39"/>
      <c r="J266" s="39"/>
      <c r="K266" s="39"/>
      <c r="N266" s="11"/>
      <c r="O266" s="11"/>
      <c r="P266" s="12"/>
    </row>
    <row r="267" spans="1:16" s="2" customFormat="1" ht="25.5" x14ac:dyDescent="0.2">
      <c r="A267" s="1"/>
      <c r="B267" s="1"/>
      <c r="C267" s="2">
        <v>42</v>
      </c>
      <c r="D267" s="1"/>
      <c r="E267" s="27" t="s">
        <v>350</v>
      </c>
      <c r="F267" s="18">
        <v>403717500</v>
      </c>
      <c r="G267" s="62">
        <v>1.0523151155155772</v>
      </c>
      <c r="H267" s="39"/>
      <c r="I267" s="39"/>
      <c r="J267" s="39"/>
      <c r="K267" s="39"/>
      <c r="N267" s="11"/>
      <c r="O267" s="11"/>
      <c r="P267" s="12"/>
    </row>
    <row r="268" spans="1:16" s="2" customFormat="1" x14ac:dyDescent="0.2">
      <c r="A268" s="1"/>
      <c r="B268" s="1"/>
      <c r="C268" s="2">
        <v>43</v>
      </c>
      <c r="D268" s="1"/>
      <c r="E268" s="7" t="s">
        <v>351</v>
      </c>
      <c r="F268" s="8">
        <v>608355.57999999996</v>
      </c>
      <c r="G268" s="8">
        <v>1.5857171721370658E-3</v>
      </c>
      <c r="H268" s="39"/>
      <c r="I268" s="39"/>
      <c r="J268" s="47"/>
      <c r="K268" s="39"/>
      <c r="N268" s="11"/>
      <c r="O268" s="11"/>
      <c r="P268" s="12"/>
    </row>
    <row r="269" spans="1:16" s="2" customFormat="1" x14ac:dyDescent="0.2">
      <c r="A269" s="1"/>
      <c r="B269" s="1"/>
      <c r="C269" s="2">
        <v>44</v>
      </c>
      <c r="D269" s="1"/>
      <c r="E269" s="17" t="s">
        <v>352</v>
      </c>
      <c r="F269" s="18">
        <v>608355.57999999996</v>
      </c>
      <c r="G269" s="62">
        <v>1.5857171721370658E-3</v>
      </c>
      <c r="H269" s="39"/>
      <c r="I269" s="39"/>
      <c r="J269" s="39"/>
      <c r="K269" s="39"/>
      <c r="N269" s="11"/>
      <c r="O269" s="11"/>
      <c r="P269" s="12"/>
    </row>
    <row r="270" spans="1:16" s="2" customFormat="1" x14ac:dyDescent="0.2">
      <c r="A270" s="1"/>
      <c r="B270" s="1"/>
      <c r="C270" s="2">
        <v>45</v>
      </c>
      <c r="D270" s="1"/>
      <c r="E270" s="7" t="s">
        <v>353</v>
      </c>
      <c r="F270" s="8">
        <v>15268566859.58</v>
      </c>
      <c r="G270" s="8">
        <v>39.798482103441742</v>
      </c>
      <c r="H270" s="39"/>
      <c r="I270" s="39"/>
      <c r="J270" s="39"/>
      <c r="K270" s="39"/>
      <c r="N270" s="11"/>
      <c r="O270" s="11"/>
      <c r="P270" s="12"/>
    </row>
    <row r="271" spans="1:16" s="2" customFormat="1" x14ac:dyDescent="0.2">
      <c r="A271" s="1"/>
      <c r="B271" s="1"/>
      <c r="C271" s="2">
        <v>46</v>
      </c>
      <c r="D271" s="1"/>
      <c r="E271" s="7" t="s">
        <v>354</v>
      </c>
      <c r="F271" s="8">
        <v>8110772169.54</v>
      </c>
      <c r="G271" s="8">
        <v>21.141238991398723</v>
      </c>
      <c r="H271" s="39"/>
      <c r="I271" s="39"/>
      <c r="J271" s="39"/>
      <c r="K271" s="39"/>
      <c r="N271" s="11"/>
      <c r="O271" s="11"/>
      <c r="P271" s="12"/>
    </row>
    <row r="272" spans="1:16" s="2" customFormat="1" x14ac:dyDescent="0.2">
      <c r="A272" s="1"/>
      <c r="B272" s="1"/>
      <c r="C272" s="2">
        <v>47</v>
      </c>
      <c r="D272" s="1"/>
      <c r="E272" s="17" t="s">
        <v>355</v>
      </c>
      <c r="F272" s="18">
        <v>7525668837.54</v>
      </c>
      <c r="G272" s="53">
        <v>19.616130269576832</v>
      </c>
      <c r="H272" s="39"/>
      <c r="I272" s="39"/>
      <c r="J272" s="39"/>
      <c r="K272" s="39"/>
      <c r="N272" s="11"/>
      <c r="O272" s="11"/>
      <c r="P272" s="12"/>
    </row>
    <row r="273" spans="1:16" s="2" customFormat="1" x14ac:dyDescent="0.2">
      <c r="A273" s="1"/>
      <c r="B273" s="1"/>
      <c r="C273" s="2">
        <v>48</v>
      </c>
      <c r="D273" s="1"/>
      <c r="E273" s="17" t="s">
        <v>356</v>
      </c>
      <c r="F273" s="18">
        <v>393611773</v>
      </c>
      <c r="G273" s="53">
        <v>1.0259739009896427</v>
      </c>
      <c r="H273" s="39"/>
      <c r="I273" s="39"/>
      <c r="J273" s="39"/>
      <c r="K273" s="39"/>
      <c r="N273" s="11"/>
      <c r="O273" s="11"/>
      <c r="P273" s="12"/>
    </row>
    <row r="274" spans="1:16" s="2" customFormat="1" x14ac:dyDescent="0.2">
      <c r="A274" s="1"/>
      <c r="B274" s="1"/>
      <c r="C274" s="2">
        <v>49</v>
      </c>
      <c r="D274" s="1"/>
      <c r="E274" s="17" t="s">
        <v>357</v>
      </c>
      <c r="F274" s="18">
        <v>191491559</v>
      </c>
      <c r="G274" s="53">
        <v>0.49913482083224769</v>
      </c>
      <c r="H274" s="39"/>
      <c r="I274" s="39"/>
      <c r="J274" s="39"/>
      <c r="K274" s="39"/>
      <c r="N274" s="11"/>
      <c r="O274" s="11"/>
      <c r="P274" s="12"/>
    </row>
    <row r="275" spans="1:16" s="2" customFormat="1" x14ac:dyDescent="0.2">
      <c r="A275" s="1"/>
      <c r="B275" s="1"/>
      <c r="C275" s="1"/>
      <c r="D275" s="1"/>
      <c r="E275" s="50" t="s">
        <v>358</v>
      </c>
      <c r="F275" s="43">
        <v>1826599210.04</v>
      </c>
      <c r="G275" s="62">
        <v>4.761145996182738</v>
      </c>
      <c r="H275" s="39"/>
      <c r="I275" s="39"/>
      <c r="J275" s="39"/>
      <c r="K275" s="39"/>
      <c r="N275" s="11"/>
      <c r="O275" s="11"/>
      <c r="P275" s="12"/>
    </row>
    <row r="276" spans="1:16" s="2" customFormat="1" x14ac:dyDescent="0.2">
      <c r="A276" s="1"/>
      <c r="B276" s="1"/>
      <c r="C276" s="1"/>
      <c r="D276" s="1"/>
      <c r="E276" s="50" t="s">
        <v>359</v>
      </c>
      <c r="F276" s="43">
        <v>247734715</v>
      </c>
      <c r="G276" s="62">
        <v>0.64573615271184326</v>
      </c>
      <c r="H276" s="39"/>
      <c r="I276" s="39"/>
      <c r="J276" s="39"/>
      <c r="K276" s="39"/>
      <c r="N276" s="11"/>
      <c r="O276" s="11"/>
      <c r="P276" s="12"/>
    </row>
    <row r="277" spans="1:16" s="2" customFormat="1" x14ac:dyDescent="0.2">
      <c r="A277" s="1"/>
      <c r="B277" s="1"/>
      <c r="C277" s="1"/>
      <c r="D277" s="1"/>
      <c r="E277" s="7" t="s">
        <v>360</v>
      </c>
      <c r="F277" s="8">
        <v>568938438</v>
      </c>
      <c r="G277" s="8">
        <v>1.482973906519341</v>
      </c>
      <c r="H277" s="39"/>
      <c r="I277" s="39"/>
      <c r="J277" s="39"/>
      <c r="K277" s="39"/>
      <c r="N277" s="11"/>
      <c r="O277" s="11"/>
      <c r="P277" s="12"/>
    </row>
    <row r="278" spans="1:16" s="2" customFormat="1" x14ac:dyDescent="0.2">
      <c r="A278" s="1"/>
      <c r="B278" s="1"/>
      <c r="C278" s="1"/>
      <c r="D278" s="1"/>
      <c r="E278" s="17" t="s">
        <v>361</v>
      </c>
      <c r="F278" s="18">
        <v>302333538</v>
      </c>
      <c r="G278" s="53">
        <v>0.78805142696242569</v>
      </c>
      <c r="H278" s="39"/>
      <c r="I278" s="39"/>
      <c r="J278" s="39"/>
      <c r="K278" s="39"/>
      <c r="N278" s="11"/>
      <c r="O278" s="11"/>
      <c r="P278" s="12"/>
    </row>
    <row r="279" spans="1:16" s="2" customFormat="1" x14ac:dyDescent="0.2">
      <c r="A279" s="1"/>
      <c r="B279" s="1"/>
      <c r="C279" s="1"/>
      <c r="D279" s="1"/>
      <c r="E279" s="17" t="s">
        <v>362</v>
      </c>
      <c r="F279" s="18">
        <v>184751136</v>
      </c>
      <c r="G279" s="53">
        <v>0.48156548334286747</v>
      </c>
      <c r="H279" s="39"/>
      <c r="I279" s="39"/>
      <c r="J279" s="39"/>
      <c r="K279" s="39"/>
      <c r="N279" s="11"/>
      <c r="O279" s="11"/>
      <c r="P279" s="12"/>
    </row>
    <row r="280" spans="1:16" s="2" customFormat="1" x14ac:dyDescent="0.2">
      <c r="A280" s="1"/>
      <c r="B280" s="1"/>
      <c r="C280" s="1"/>
      <c r="D280" s="1"/>
      <c r="E280" s="17" t="s">
        <v>363</v>
      </c>
      <c r="F280" s="18">
        <v>10824444</v>
      </c>
      <c r="G280" s="53">
        <v>2.8214595696871937E-2</v>
      </c>
      <c r="H280" s="39"/>
      <c r="I280" s="39"/>
      <c r="J280" s="39"/>
      <c r="K280" s="39"/>
      <c r="N280" s="11"/>
      <c r="O280" s="11"/>
      <c r="P280" s="12"/>
    </row>
    <row r="281" spans="1:16" s="2" customFormat="1" x14ac:dyDescent="0.2">
      <c r="A281" s="1"/>
      <c r="B281" s="1"/>
      <c r="C281" s="1"/>
      <c r="D281" s="1"/>
      <c r="E281" s="17" t="s">
        <v>364</v>
      </c>
      <c r="F281" s="18">
        <v>71029320</v>
      </c>
      <c r="G281" s="53">
        <v>0.18514240051717573</v>
      </c>
      <c r="H281" s="39"/>
      <c r="I281" s="39"/>
      <c r="J281" s="39"/>
      <c r="K281" s="39"/>
      <c r="N281" s="11"/>
      <c r="O281" s="11"/>
      <c r="P281" s="12"/>
    </row>
    <row r="282" spans="1:16" s="2" customFormat="1" ht="25.5" x14ac:dyDescent="0.2">
      <c r="A282" s="1"/>
      <c r="B282" s="1"/>
      <c r="C282" s="1"/>
      <c r="D282" s="1"/>
      <c r="E282" s="24" t="s">
        <v>365</v>
      </c>
      <c r="F282" s="8">
        <v>99346265</v>
      </c>
      <c r="G282" s="8">
        <v>0.25895230285909365</v>
      </c>
      <c r="H282" s="39"/>
      <c r="I282" s="39"/>
      <c r="J282" s="39"/>
      <c r="K282" s="39"/>
      <c r="N282" s="11"/>
      <c r="O282" s="11"/>
      <c r="P282" s="12"/>
    </row>
    <row r="283" spans="1:16" s="2" customFormat="1" x14ac:dyDescent="0.2">
      <c r="A283" s="1"/>
      <c r="B283" s="1"/>
      <c r="C283" s="1"/>
      <c r="D283" s="1"/>
      <c r="E283" s="17" t="s">
        <v>366</v>
      </c>
      <c r="F283" s="18">
        <v>99346265</v>
      </c>
      <c r="G283" s="53">
        <v>0.25895230285909365</v>
      </c>
      <c r="H283" s="39"/>
      <c r="I283" s="39"/>
      <c r="J283" s="39"/>
      <c r="K283" s="39"/>
      <c r="N283" s="11"/>
      <c r="O283" s="11"/>
      <c r="P283" s="12"/>
    </row>
    <row r="284" spans="1:16" s="2" customFormat="1" ht="25.5" x14ac:dyDescent="0.2">
      <c r="A284" s="1"/>
      <c r="B284" s="1"/>
      <c r="C284" s="1"/>
      <c r="D284" s="1"/>
      <c r="E284" s="51" t="s">
        <v>367</v>
      </c>
      <c r="F284" s="43">
        <v>125923182</v>
      </c>
      <c r="G284" s="62">
        <v>0.32822671252155045</v>
      </c>
      <c r="H284" s="39"/>
      <c r="I284" s="39"/>
      <c r="J284" s="39"/>
      <c r="K284" s="39"/>
      <c r="N284" s="11"/>
      <c r="O284" s="11"/>
      <c r="P284" s="12"/>
    </row>
    <row r="285" spans="1:16" s="2" customFormat="1" ht="25.5" x14ac:dyDescent="0.2">
      <c r="A285" s="1"/>
      <c r="B285" s="1"/>
      <c r="C285" s="1"/>
      <c r="D285" s="1"/>
      <c r="E285" s="51" t="s">
        <v>368</v>
      </c>
      <c r="F285" s="43">
        <v>933630456</v>
      </c>
      <c r="G285" s="62">
        <v>2.4335666428988114</v>
      </c>
      <c r="H285" s="39"/>
      <c r="I285" s="39"/>
      <c r="J285" s="39"/>
      <c r="K285" s="39"/>
      <c r="N285" s="11"/>
      <c r="O285" s="11"/>
      <c r="P285" s="12"/>
    </row>
    <row r="286" spans="1:16" s="2" customFormat="1" x14ac:dyDescent="0.2">
      <c r="A286" s="1"/>
      <c r="B286" s="1"/>
      <c r="C286" s="1"/>
      <c r="D286" s="1"/>
      <c r="E286" s="7" t="s">
        <v>369</v>
      </c>
      <c r="F286" s="8">
        <v>3355622424</v>
      </c>
      <c r="G286" s="8">
        <v>8.7466413983496398</v>
      </c>
      <c r="H286" s="39"/>
      <c r="I286" s="39"/>
      <c r="J286" s="39"/>
      <c r="K286" s="39"/>
      <c r="N286" s="11"/>
      <c r="O286" s="11"/>
      <c r="P286" s="12"/>
    </row>
    <row r="287" spans="1:16" s="2" customFormat="1" x14ac:dyDescent="0.2">
      <c r="A287" s="1"/>
      <c r="B287" s="1"/>
      <c r="C287" s="1"/>
      <c r="D287" s="1"/>
      <c r="E287" s="22" t="s">
        <v>370</v>
      </c>
      <c r="F287" s="18">
        <v>1796036298</v>
      </c>
      <c r="G287" s="53">
        <v>4.6814818391574295</v>
      </c>
      <c r="H287" s="39"/>
      <c r="I287" s="39"/>
      <c r="J287" s="39"/>
      <c r="K287" s="39"/>
      <c r="N287" s="11"/>
      <c r="O287" s="11"/>
      <c r="P287" s="12"/>
    </row>
    <row r="288" spans="1:16" s="2" customFormat="1" ht="38.25" x14ac:dyDescent="0.2">
      <c r="A288" s="1"/>
      <c r="B288" s="1"/>
      <c r="C288" s="1"/>
      <c r="D288" s="1"/>
      <c r="E288" s="20" t="s">
        <v>371</v>
      </c>
      <c r="F288" s="18">
        <v>1559586126</v>
      </c>
      <c r="G288" s="53">
        <v>4.0651595591922103</v>
      </c>
      <c r="H288" s="39"/>
      <c r="I288" s="39"/>
      <c r="J288" s="39"/>
      <c r="K288" s="39"/>
      <c r="M288" s="6"/>
      <c r="N288" s="11"/>
      <c r="O288" s="11"/>
      <c r="P288" s="12"/>
    </row>
    <row r="289" spans="1:16" s="2" customFormat="1" x14ac:dyDescent="0.2">
      <c r="A289" s="1"/>
      <c r="B289" s="1"/>
      <c r="C289" s="1"/>
      <c r="D289" s="1"/>
      <c r="E289" s="7" t="s">
        <v>372</v>
      </c>
      <c r="F289" s="8">
        <v>5522672634.7300005</v>
      </c>
      <c r="G289" s="8">
        <v>14.395194391054677</v>
      </c>
      <c r="H289" s="39"/>
      <c r="I289" s="39"/>
      <c r="J289" s="39"/>
      <c r="K289" s="52"/>
      <c r="L289" s="11"/>
      <c r="N289" s="11"/>
      <c r="O289" s="11"/>
      <c r="P289" s="12"/>
    </row>
    <row r="290" spans="1:16" s="2" customFormat="1" ht="25.5" x14ac:dyDescent="0.2">
      <c r="A290" s="1"/>
      <c r="B290" s="1"/>
      <c r="C290" s="1"/>
      <c r="D290" s="1"/>
      <c r="E290" s="24" t="s">
        <v>373</v>
      </c>
      <c r="F290" s="8">
        <v>3010669480.2600002</v>
      </c>
      <c r="G290" s="8">
        <v>7.8474998034492547</v>
      </c>
      <c r="H290" s="39"/>
      <c r="I290" s="39"/>
      <c r="J290" s="39"/>
      <c r="K290" s="52"/>
      <c r="L290" s="11"/>
      <c r="N290" s="11"/>
      <c r="O290" s="11"/>
      <c r="P290" s="12"/>
    </row>
    <row r="291" spans="1:16" s="2" customFormat="1" x14ac:dyDescent="0.2">
      <c r="A291" s="1"/>
      <c r="B291" s="1"/>
      <c r="C291" s="1"/>
      <c r="D291" s="1"/>
      <c r="E291" s="26" t="s">
        <v>374</v>
      </c>
      <c r="F291" s="18">
        <v>277879891.52999997</v>
      </c>
      <c r="G291" s="53">
        <v>0.72431145579482681</v>
      </c>
      <c r="H291" s="39"/>
      <c r="I291" s="39"/>
      <c r="J291" s="39"/>
      <c r="K291" s="52"/>
      <c r="L291" s="11"/>
      <c r="N291" s="11"/>
      <c r="O291" s="11"/>
      <c r="P291" s="12"/>
    </row>
    <row r="292" spans="1:16" s="2" customFormat="1" x14ac:dyDescent="0.2">
      <c r="A292" s="1"/>
      <c r="B292" s="1"/>
      <c r="C292" s="1"/>
      <c r="D292" s="1"/>
      <c r="E292" s="22" t="s">
        <v>375</v>
      </c>
      <c r="F292" s="18">
        <v>268710260.24000001</v>
      </c>
      <c r="G292" s="53">
        <v>0.70041023375176059</v>
      </c>
      <c r="H292" s="39"/>
      <c r="I292" s="39"/>
      <c r="J292" s="39"/>
      <c r="K292" s="52"/>
      <c r="L292" s="11"/>
      <c r="N292" s="11"/>
      <c r="O292" s="11"/>
      <c r="P292" s="12"/>
    </row>
    <row r="293" spans="1:16" s="2" customFormat="1" x14ac:dyDescent="0.2">
      <c r="A293" s="1"/>
      <c r="B293" s="1"/>
      <c r="C293" s="1"/>
      <c r="D293" s="1"/>
      <c r="E293" s="22" t="s">
        <v>376</v>
      </c>
      <c r="F293" s="18">
        <v>51551215.920000002</v>
      </c>
      <c r="G293" s="53">
        <v>0.13437149426473527</v>
      </c>
      <c r="H293" s="39"/>
      <c r="I293" s="39"/>
      <c r="J293" s="39"/>
      <c r="K293" s="52"/>
      <c r="L293" s="11"/>
      <c r="N293" s="11"/>
      <c r="O293" s="11"/>
      <c r="P293" s="12"/>
    </row>
    <row r="294" spans="1:16" s="2" customFormat="1" x14ac:dyDescent="0.2">
      <c r="A294" s="1"/>
      <c r="B294" s="1"/>
      <c r="C294" s="1"/>
      <c r="D294" s="1"/>
      <c r="E294" s="21" t="s">
        <v>377</v>
      </c>
      <c r="F294" s="18">
        <v>20514000</v>
      </c>
      <c r="G294" s="53">
        <v>5.3471034274428397E-2</v>
      </c>
      <c r="H294" s="39"/>
      <c r="I294" s="39"/>
      <c r="J294" s="39"/>
      <c r="K294" s="52"/>
      <c r="L294" s="11"/>
      <c r="N294" s="11"/>
      <c r="O294" s="11"/>
      <c r="P294" s="12"/>
    </row>
    <row r="295" spans="1:16" s="2" customFormat="1" x14ac:dyDescent="0.2">
      <c r="A295" s="1"/>
      <c r="B295" s="1"/>
      <c r="C295" s="1"/>
      <c r="D295" s="1"/>
      <c r="E295" s="26" t="s">
        <v>378</v>
      </c>
      <c r="F295" s="18">
        <v>9465000</v>
      </c>
      <c r="G295" s="53">
        <v>2.4671119206759521E-2</v>
      </c>
      <c r="H295" s="39"/>
      <c r="I295" s="39"/>
      <c r="J295" s="39"/>
      <c r="K295" s="52"/>
      <c r="L295" s="11"/>
      <c r="N295" s="11"/>
      <c r="O295" s="11"/>
      <c r="P295" s="12"/>
    </row>
    <row r="296" spans="1:16" s="2" customFormat="1" x14ac:dyDescent="0.2">
      <c r="A296" s="1"/>
      <c r="B296" s="1"/>
      <c r="C296" s="1"/>
      <c r="D296" s="1"/>
      <c r="E296" s="26" t="s">
        <v>379</v>
      </c>
      <c r="F296" s="18">
        <v>1274558998</v>
      </c>
      <c r="G296" s="53">
        <v>3.3222183809515027</v>
      </c>
      <c r="H296" s="39"/>
      <c r="I296" s="39"/>
      <c r="J296" s="39"/>
      <c r="K296" s="52"/>
      <c r="L296" s="11"/>
      <c r="N296" s="11"/>
      <c r="O296" s="11"/>
      <c r="P296" s="12"/>
    </row>
    <row r="297" spans="1:16" s="2" customFormat="1" x14ac:dyDescent="0.2">
      <c r="A297" s="1"/>
      <c r="B297" s="1"/>
      <c r="C297" s="1"/>
      <c r="D297" s="1"/>
      <c r="E297" s="26" t="s">
        <v>380</v>
      </c>
      <c r="F297" s="18">
        <v>14304326</v>
      </c>
      <c r="G297" s="53">
        <v>3.7285127513824574E-2</v>
      </c>
      <c r="H297" s="39"/>
      <c r="I297" s="39"/>
      <c r="J297" s="39"/>
      <c r="K297" s="52"/>
      <c r="L297" s="11"/>
      <c r="N297" s="11"/>
      <c r="O297" s="11"/>
      <c r="P297" s="12"/>
    </row>
    <row r="298" spans="1:16" s="2" customFormat="1" x14ac:dyDescent="0.2">
      <c r="A298" s="1"/>
      <c r="B298" s="1"/>
      <c r="C298" s="1"/>
      <c r="D298" s="1"/>
      <c r="E298" s="26" t="s">
        <v>381</v>
      </c>
      <c r="F298" s="18">
        <v>6001657</v>
      </c>
      <c r="G298" s="53">
        <v>1.5643697335983385E-2</v>
      </c>
      <c r="H298" s="39"/>
      <c r="I298" s="39"/>
      <c r="J298" s="39"/>
      <c r="K298" s="52"/>
      <c r="L298" s="11"/>
      <c r="N298" s="11"/>
      <c r="O298" s="11"/>
      <c r="P298" s="12"/>
    </row>
    <row r="299" spans="1:16" s="2" customFormat="1" x14ac:dyDescent="0.2">
      <c r="A299" s="1"/>
      <c r="B299" s="1"/>
      <c r="C299" s="1"/>
      <c r="D299" s="1"/>
      <c r="E299" s="26" t="s">
        <v>382</v>
      </c>
      <c r="F299" s="18">
        <v>3271706</v>
      </c>
      <c r="G299" s="53">
        <v>8.5279079488082797E-3</v>
      </c>
      <c r="H299" s="39"/>
      <c r="I299" s="39"/>
      <c r="J299" s="39"/>
      <c r="K299" s="52"/>
      <c r="L299" s="11"/>
      <c r="N299" s="11"/>
      <c r="O299" s="11"/>
      <c r="P299" s="12"/>
    </row>
    <row r="300" spans="1:16" s="2" customFormat="1" x14ac:dyDescent="0.2">
      <c r="A300" s="1"/>
      <c r="B300" s="1"/>
      <c r="C300" s="1"/>
      <c r="D300" s="1"/>
      <c r="E300" s="26" t="s">
        <v>383</v>
      </c>
      <c r="F300" s="18">
        <v>3044092.82</v>
      </c>
      <c r="G300" s="53">
        <v>7.9346198456059953E-3</v>
      </c>
      <c r="H300" s="39"/>
      <c r="I300" s="39"/>
      <c r="J300" s="39"/>
      <c r="K300" s="52"/>
      <c r="L300" s="11"/>
      <c r="N300" s="11"/>
      <c r="O300" s="11"/>
      <c r="P300" s="12"/>
    </row>
    <row r="301" spans="1:16" s="2" customFormat="1" x14ac:dyDescent="0.2">
      <c r="A301" s="1"/>
      <c r="B301" s="1"/>
      <c r="C301" s="1"/>
      <c r="D301" s="1"/>
      <c r="E301" s="26" t="s">
        <v>384</v>
      </c>
      <c r="F301" s="18">
        <v>2829305.55</v>
      </c>
      <c r="G301" s="53">
        <v>7.3747632854090136E-3</v>
      </c>
      <c r="H301" s="39"/>
      <c r="I301" s="39"/>
      <c r="J301" s="39"/>
      <c r="K301" s="52"/>
      <c r="L301" s="11"/>
      <c r="N301" s="11"/>
      <c r="O301" s="11"/>
      <c r="P301" s="12"/>
    </row>
    <row r="302" spans="1:16" s="2" customFormat="1" x14ac:dyDescent="0.2">
      <c r="A302" s="1"/>
      <c r="B302" s="1"/>
      <c r="C302" s="1"/>
      <c r="D302" s="1"/>
      <c r="E302" s="22" t="s">
        <v>385</v>
      </c>
      <c r="F302" s="18">
        <v>4215601</v>
      </c>
      <c r="G302" s="53">
        <v>1.0988229772755905E-2</v>
      </c>
      <c r="H302" s="39"/>
      <c r="I302" s="39"/>
      <c r="J302" s="39"/>
      <c r="K302" s="52"/>
      <c r="L302" s="11"/>
      <c r="N302" s="11"/>
      <c r="O302" s="11"/>
      <c r="P302" s="12"/>
    </row>
    <row r="303" spans="1:16" s="2" customFormat="1" x14ac:dyDescent="0.2">
      <c r="A303" s="1"/>
      <c r="B303" s="1"/>
      <c r="C303" s="1"/>
      <c r="D303" s="1"/>
      <c r="E303" s="22" t="s">
        <v>386</v>
      </c>
      <c r="F303" s="18">
        <v>6397482.96</v>
      </c>
      <c r="G303" s="53">
        <v>1.6675442654978632E-2</v>
      </c>
      <c r="H303" s="39"/>
      <c r="I303" s="39"/>
      <c r="J303" s="39"/>
      <c r="K303" s="52"/>
      <c r="L303" s="11"/>
      <c r="N303" s="11"/>
      <c r="O303" s="11"/>
      <c r="P303" s="12"/>
    </row>
    <row r="304" spans="1:16" s="2" customFormat="1" x14ac:dyDescent="0.2">
      <c r="A304" s="1"/>
      <c r="B304" s="1"/>
      <c r="C304" s="1"/>
      <c r="D304" s="1"/>
      <c r="E304" s="22" t="s">
        <v>387</v>
      </c>
      <c r="F304" s="18">
        <v>1800000</v>
      </c>
      <c r="G304" s="53">
        <v>4.6918134783060896E-3</v>
      </c>
      <c r="H304" s="39"/>
      <c r="I304" s="39"/>
      <c r="J304" s="39"/>
      <c r="K304" s="52"/>
      <c r="L304" s="11"/>
      <c r="N304" s="11"/>
      <c r="O304" s="11"/>
      <c r="P304" s="12"/>
    </row>
    <row r="305" spans="1:17" s="2" customFormat="1" x14ac:dyDescent="0.2">
      <c r="A305" s="1"/>
      <c r="B305" s="1"/>
      <c r="C305" s="1"/>
      <c r="D305" s="1"/>
      <c r="E305" s="22" t="s">
        <v>388</v>
      </c>
      <c r="F305" s="18">
        <v>4663809.3899999997</v>
      </c>
      <c r="G305" s="53">
        <v>1.2156513197918056E-2</v>
      </c>
      <c r="H305" s="39"/>
      <c r="I305" s="39"/>
      <c r="J305" s="39"/>
      <c r="K305" s="52"/>
      <c r="L305" s="11"/>
      <c r="N305" s="11"/>
      <c r="O305" s="11"/>
      <c r="P305" s="12"/>
    </row>
    <row r="306" spans="1:17" s="2" customFormat="1" x14ac:dyDescent="0.2">
      <c r="A306" s="1"/>
      <c r="B306" s="1"/>
      <c r="C306" s="1"/>
      <c r="D306" s="1"/>
      <c r="E306" s="22" t="s">
        <v>389</v>
      </c>
      <c r="F306" s="18">
        <v>234103720.41</v>
      </c>
      <c r="G306" s="53">
        <v>0.61020610596735469</v>
      </c>
      <c r="H306" s="39"/>
      <c r="I306" s="39"/>
      <c r="J306" s="39"/>
      <c r="K306" s="52"/>
      <c r="L306" s="11"/>
      <c r="N306" s="11"/>
      <c r="O306" s="11"/>
      <c r="P306" s="12"/>
    </row>
    <row r="307" spans="1:17" s="2" customFormat="1" x14ac:dyDescent="0.2">
      <c r="A307" s="1"/>
      <c r="B307" s="1"/>
      <c r="C307" s="1"/>
      <c r="D307" s="1"/>
      <c r="E307" s="22" t="s">
        <v>390</v>
      </c>
      <c r="F307" s="18">
        <v>3969375.19</v>
      </c>
      <c r="G307" s="53">
        <v>1.0346426676053219E-2</v>
      </c>
      <c r="H307" s="39"/>
      <c r="I307" s="39"/>
      <c r="J307" s="39"/>
      <c r="K307" s="52"/>
      <c r="L307" s="11"/>
      <c r="N307" s="11"/>
      <c r="O307" s="11"/>
      <c r="P307" s="12"/>
    </row>
    <row r="308" spans="1:17" s="2" customFormat="1" x14ac:dyDescent="0.2">
      <c r="A308" s="1"/>
      <c r="B308" s="1"/>
      <c r="C308" s="1"/>
      <c r="D308" s="1"/>
      <c r="E308" s="22" t="s">
        <v>391</v>
      </c>
      <c r="F308" s="18">
        <v>4298080.09</v>
      </c>
      <c r="G308" s="53">
        <v>1.1203216720611696E-2</v>
      </c>
      <c r="H308" s="39"/>
      <c r="I308" s="39"/>
      <c r="J308" s="39"/>
      <c r="K308" s="52"/>
      <c r="L308" s="11"/>
      <c r="N308" s="11"/>
      <c r="O308" s="11"/>
      <c r="P308" s="12"/>
    </row>
    <row r="309" spans="1:17" s="2" customFormat="1" x14ac:dyDescent="0.2">
      <c r="A309" s="1"/>
      <c r="B309" s="1"/>
      <c r="C309" s="1"/>
      <c r="D309" s="1"/>
      <c r="E309" s="22" t="s">
        <v>392</v>
      </c>
      <c r="F309" s="18">
        <v>4624179</v>
      </c>
      <c r="G309" s="53">
        <v>1.2053214087944433E-2</v>
      </c>
      <c r="H309" s="39"/>
      <c r="I309" s="39"/>
      <c r="J309" s="39"/>
      <c r="K309" s="52"/>
      <c r="L309" s="11"/>
      <c r="N309" s="11"/>
      <c r="O309" s="11"/>
      <c r="P309" s="12"/>
      <c r="Q309" s="28"/>
    </row>
    <row r="310" spans="1:17" s="2" customFormat="1" x14ac:dyDescent="0.2">
      <c r="A310" s="1"/>
      <c r="B310" s="1"/>
      <c r="C310" s="1"/>
      <c r="D310" s="1"/>
      <c r="E310" s="22" t="s">
        <v>393</v>
      </c>
      <c r="F310" s="18">
        <v>6419304.1600000001</v>
      </c>
      <c r="G310" s="53">
        <v>1.6732320988463528E-2</v>
      </c>
      <c r="H310" s="39"/>
      <c r="I310" s="39"/>
      <c r="J310" s="39"/>
      <c r="K310" s="52"/>
      <c r="L310" s="11"/>
      <c r="N310" s="11"/>
      <c r="O310" s="11"/>
      <c r="P310" s="12"/>
    </row>
    <row r="311" spans="1:17" s="2" customFormat="1" x14ac:dyDescent="0.2">
      <c r="A311" s="1"/>
      <c r="B311" s="1"/>
      <c r="C311" s="1"/>
      <c r="D311" s="1"/>
      <c r="E311" s="22" t="s">
        <v>394</v>
      </c>
      <c r="F311" s="18">
        <v>631468</v>
      </c>
      <c r="G311" s="53">
        <v>1.6459611519549942E-3</v>
      </c>
      <c r="H311" s="39"/>
      <c r="I311" s="39"/>
      <c r="J311" s="39"/>
      <c r="K311" s="52"/>
      <c r="L311" s="11"/>
      <c r="N311" s="11"/>
      <c r="O311" s="11"/>
      <c r="P311" s="12"/>
    </row>
    <row r="312" spans="1:17" s="2" customFormat="1" x14ac:dyDescent="0.2">
      <c r="A312" s="1"/>
      <c r="B312" s="1"/>
      <c r="C312" s="1"/>
      <c r="D312" s="1"/>
      <c r="E312" s="22" t="s">
        <v>395</v>
      </c>
      <c r="F312" s="18">
        <v>956000</v>
      </c>
      <c r="G312" s="53">
        <v>2.4918742695892344E-3</v>
      </c>
      <c r="H312" s="39"/>
      <c r="I312" s="39"/>
      <c r="J312" s="39"/>
      <c r="K312" s="52"/>
      <c r="L312" s="11"/>
      <c r="N312" s="11"/>
      <c r="O312" s="11"/>
      <c r="P312" s="12"/>
    </row>
    <row r="313" spans="1:17" s="2" customFormat="1" x14ac:dyDescent="0.2">
      <c r="A313" s="1"/>
      <c r="B313" s="1"/>
      <c r="C313" s="1"/>
      <c r="D313" s="1"/>
      <c r="E313" s="22" t="s">
        <v>396</v>
      </c>
      <c r="F313" s="18">
        <v>500000000</v>
      </c>
      <c r="G313" s="53">
        <v>1.3032815217516915</v>
      </c>
      <c r="H313" s="39"/>
      <c r="I313" s="39"/>
      <c r="J313" s="39"/>
      <c r="K313" s="52"/>
      <c r="L313" s="11"/>
      <c r="N313" s="11"/>
      <c r="O313" s="11"/>
      <c r="P313" s="12"/>
    </row>
    <row r="314" spans="1:17" s="2" customFormat="1" x14ac:dyDescent="0.2">
      <c r="A314" s="1"/>
      <c r="B314" s="1"/>
      <c r="C314" s="1"/>
      <c r="D314" s="1"/>
      <c r="E314" s="22" t="s">
        <v>397</v>
      </c>
      <c r="F314" s="18">
        <v>90000000</v>
      </c>
      <c r="G314" s="53">
        <v>0.23459067391530447</v>
      </c>
      <c r="H314" s="39"/>
      <c r="I314" s="39"/>
      <c r="J314" s="39"/>
      <c r="K314" s="52"/>
      <c r="L314" s="11"/>
      <c r="N314" s="11"/>
      <c r="O314" s="11"/>
      <c r="P314" s="12"/>
    </row>
    <row r="315" spans="1:17" s="2" customFormat="1" x14ac:dyDescent="0.2">
      <c r="A315" s="1"/>
      <c r="B315" s="1"/>
      <c r="C315" s="1"/>
      <c r="D315" s="1"/>
      <c r="E315" s="22" t="s">
        <v>398</v>
      </c>
      <c r="F315" s="18">
        <v>107000000</v>
      </c>
      <c r="G315" s="53">
        <v>0.27890224565486199</v>
      </c>
      <c r="H315" s="39"/>
      <c r="I315" s="39"/>
      <c r="J315" s="39"/>
      <c r="K315" s="52"/>
      <c r="L315" s="11"/>
      <c r="N315" s="11"/>
      <c r="O315" s="11"/>
      <c r="P315" s="12"/>
    </row>
    <row r="316" spans="1:17" s="2" customFormat="1" x14ac:dyDescent="0.2">
      <c r="A316" s="1"/>
      <c r="B316" s="1"/>
      <c r="C316" s="1"/>
      <c r="D316" s="1"/>
      <c r="E316" s="22" t="s">
        <v>399</v>
      </c>
      <c r="F316" s="18">
        <v>17301230</v>
      </c>
      <c r="G316" s="53">
        <v>4.5096746725152036E-2</v>
      </c>
      <c r="H316" s="39"/>
      <c r="I316" s="39"/>
      <c r="J316" s="39"/>
      <c r="K316" s="52"/>
      <c r="L316" s="11"/>
      <c r="N316" s="11"/>
      <c r="O316" s="11"/>
      <c r="P316" s="12"/>
    </row>
    <row r="317" spans="1:17" s="2" customFormat="1" x14ac:dyDescent="0.2">
      <c r="A317" s="1"/>
      <c r="B317" s="1"/>
      <c r="C317" s="1"/>
      <c r="D317" s="1"/>
      <c r="E317" s="22" t="s">
        <v>400</v>
      </c>
      <c r="F317" s="18">
        <v>1481777</v>
      </c>
      <c r="G317" s="53">
        <v>3.8623451669133123E-3</v>
      </c>
      <c r="H317" s="39"/>
      <c r="I317" s="39"/>
      <c r="J317" s="39"/>
      <c r="K317" s="52"/>
      <c r="L317" s="11"/>
      <c r="N317" s="11"/>
      <c r="O317" s="11"/>
      <c r="P317" s="12"/>
    </row>
    <row r="318" spans="1:17" s="2" customFormat="1" x14ac:dyDescent="0.2">
      <c r="A318" s="1"/>
      <c r="B318" s="1"/>
      <c r="C318" s="1"/>
      <c r="D318" s="1"/>
      <c r="E318" s="22" t="s">
        <v>401</v>
      </c>
      <c r="F318" s="18">
        <v>152000</v>
      </c>
      <c r="G318" s="53">
        <v>3.9619758261251426E-4</v>
      </c>
      <c r="H318" s="39"/>
      <c r="I318" s="39"/>
      <c r="J318" s="39"/>
      <c r="K318" s="52"/>
      <c r="L318" s="11"/>
      <c r="N318" s="11"/>
      <c r="O318" s="11"/>
      <c r="P318" s="12"/>
    </row>
    <row r="319" spans="1:17" s="2" customFormat="1" x14ac:dyDescent="0.2">
      <c r="A319" s="1"/>
      <c r="B319" s="1"/>
      <c r="C319" s="1"/>
      <c r="D319" s="1"/>
      <c r="E319" s="22" t="s">
        <v>402</v>
      </c>
      <c r="F319" s="18">
        <v>525000</v>
      </c>
      <c r="G319" s="53">
        <v>1.3684455978392762E-3</v>
      </c>
      <c r="H319" s="39"/>
      <c r="I319" s="39"/>
      <c r="J319" s="39"/>
      <c r="K319" s="52"/>
      <c r="L319" s="11"/>
      <c r="N319" s="11"/>
      <c r="O319" s="11"/>
      <c r="P319" s="12"/>
    </row>
    <row r="320" spans="1:17" s="2" customFormat="1" x14ac:dyDescent="0.2">
      <c r="A320" s="1"/>
      <c r="B320" s="1"/>
      <c r="C320" s="1"/>
      <c r="D320" s="1"/>
      <c r="E320" s="22" t="s">
        <v>403</v>
      </c>
      <c r="F320" s="18">
        <v>90000000</v>
      </c>
      <c r="G320" s="53">
        <v>0.23459067391530447</v>
      </c>
      <c r="H320" s="39"/>
      <c r="I320" s="39"/>
      <c r="J320" s="39"/>
      <c r="K320" s="52"/>
      <c r="L320" s="11"/>
      <c r="N320" s="11"/>
      <c r="O320" s="11"/>
      <c r="P320" s="12"/>
    </row>
    <row r="321" spans="1:17" s="2" customFormat="1" x14ac:dyDescent="0.2">
      <c r="A321" s="1"/>
      <c r="B321" s="1"/>
      <c r="C321" s="1"/>
      <c r="D321" s="1"/>
      <c r="E321" s="24" t="s">
        <v>404</v>
      </c>
      <c r="F321" s="8">
        <v>2161609122.5400004</v>
      </c>
      <c r="G321" s="8">
        <v>5.6343704533125409</v>
      </c>
      <c r="H321" s="39"/>
      <c r="I321" s="39"/>
      <c r="J321" s="39"/>
      <c r="K321" s="52"/>
      <c r="L321" s="11"/>
      <c r="N321" s="11"/>
      <c r="O321" s="11"/>
      <c r="P321" s="12"/>
    </row>
    <row r="322" spans="1:17" s="2" customFormat="1" x14ac:dyDescent="0.2">
      <c r="A322" s="1"/>
      <c r="B322" s="1"/>
      <c r="C322" s="1"/>
      <c r="D322" s="1"/>
      <c r="E322" s="21" t="s">
        <v>405</v>
      </c>
      <c r="F322" s="18">
        <v>38270834.710000001</v>
      </c>
      <c r="G322" s="53">
        <v>9.9755343399112517E-2</v>
      </c>
      <c r="H322" s="39"/>
      <c r="I322" s="39"/>
      <c r="J322" s="39"/>
      <c r="K322" s="52"/>
      <c r="L322" s="11"/>
      <c r="N322" s="11"/>
      <c r="O322" s="11"/>
      <c r="P322" s="12"/>
    </row>
    <row r="323" spans="1:17" s="2" customFormat="1" x14ac:dyDescent="0.2">
      <c r="A323" s="1"/>
      <c r="B323" s="1"/>
      <c r="C323" s="1"/>
      <c r="D323" s="1"/>
      <c r="E323" s="21" t="s">
        <v>406</v>
      </c>
      <c r="F323" s="18">
        <v>1635864675.1400001</v>
      </c>
      <c r="G323" s="53">
        <v>4.2639844063925922</v>
      </c>
      <c r="H323" s="39"/>
      <c r="I323" s="39"/>
      <c r="J323" s="39"/>
      <c r="K323" s="52"/>
      <c r="L323" s="11"/>
      <c r="N323" s="11"/>
      <c r="O323" s="11"/>
      <c r="P323" s="12"/>
    </row>
    <row r="324" spans="1:17" s="2" customFormat="1" x14ac:dyDescent="0.2">
      <c r="A324" s="1"/>
      <c r="B324" s="1"/>
      <c r="C324" s="1"/>
      <c r="D324" s="1"/>
      <c r="E324" s="21" t="s">
        <v>407</v>
      </c>
      <c r="F324" s="18">
        <v>1738170</v>
      </c>
      <c r="G324" s="53">
        <v>4.5306496853262761E-3</v>
      </c>
      <c r="H324" s="39"/>
      <c r="I324" s="39"/>
      <c r="J324" s="39"/>
      <c r="K324" s="52"/>
      <c r="L324" s="11"/>
      <c r="N324" s="11"/>
      <c r="O324" s="11"/>
      <c r="P324" s="12"/>
    </row>
    <row r="325" spans="1:17" s="2" customFormat="1" x14ac:dyDescent="0.2">
      <c r="A325" s="1"/>
      <c r="B325" s="1"/>
      <c r="C325" s="1"/>
      <c r="D325" s="1"/>
      <c r="E325" s="21" t="s">
        <v>408</v>
      </c>
      <c r="F325" s="18">
        <v>6254434.1600000001</v>
      </c>
      <c r="G325" s="53">
        <v>1.6302576939481124E-2</v>
      </c>
      <c r="H325" s="39"/>
      <c r="I325" s="39"/>
      <c r="J325" s="39"/>
      <c r="K325" s="52"/>
      <c r="L325" s="11"/>
      <c r="N325" s="11"/>
      <c r="O325" s="11"/>
      <c r="P325" s="12"/>
    </row>
    <row r="326" spans="1:17" s="2" customFormat="1" x14ac:dyDescent="0.2">
      <c r="A326" s="1"/>
      <c r="B326" s="1"/>
      <c r="C326" s="1"/>
      <c r="D326" s="1"/>
      <c r="E326" s="27" t="s">
        <v>409</v>
      </c>
      <c r="F326" s="18">
        <v>436917151.92000002</v>
      </c>
      <c r="G326" s="53">
        <v>1.1388521012674253</v>
      </c>
      <c r="H326" s="39"/>
      <c r="I326" s="39"/>
      <c r="J326" s="39"/>
      <c r="K326" s="52"/>
      <c r="L326" s="11"/>
      <c r="N326" s="11"/>
      <c r="O326" s="11"/>
      <c r="P326" s="12"/>
    </row>
    <row r="327" spans="1:17" s="2" customFormat="1" x14ac:dyDescent="0.2">
      <c r="A327" s="1"/>
      <c r="B327" s="1"/>
      <c r="C327" s="1"/>
      <c r="D327" s="1"/>
      <c r="E327" s="27" t="s">
        <v>410</v>
      </c>
      <c r="F327" s="18">
        <v>42563856.609999999</v>
      </c>
      <c r="G327" s="53">
        <v>0.11094537562860318</v>
      </c>
      <c r="H327" s="39"/>
      <c r="I327" s="39"/>
      <c r="J327" s="39"/>
      <c r="K327" s="52"/>
      <c r="L327" s="11"/>
      <c r="N327" s="11"/>
      <c r="O327" s="11"/>
      <c r="P327" s="12"/>
    </row>
    <row r="328" spans="1:17" s="2" customFormat="1" x14ac:dyDescent="0.2">
      <c r="A328" s="1"/>
      <c r="B328" s="1"/>
      <c r="C328" s="1"/>
      <c r="D328" s="1"/>
      <c r="E328" s="24" t="s">
        <v>411</v>
      </c>
      <c r="F328" s="8">
        <v>36557954.530000001</v>
      </c>
      <c r="G328" s="8">
        <v>9.5290613223975099E-2</v>
      </c>
      <c r="H328" s="39"/>
      <c r="I328" s="39"/>
      <c r="J328" s="39"/>
      <c r="K328" s="52"/>
      <c r="L328" s="11"/>
      <c r="N328" s="11"/>
      <c r="O328" s="11"/>
      <c r="P328" s="12"/>
    </row>
    <row r="329" spans="1:17" s="2" customFormat="1" x14ac:dyDescent="0.2">
      <c r="A329" s="1"/>
      <c r="B329" s="1"/>
      <c r="C329" s="1"/>
      <c r="D329" s="1"/>
      <c r="E329" s="21" t="s">
        <v>412</v>
      </c>
      <c r="F329" s="18">
        <v>1840000</v>
      </c>
      <c r="G329" s="53">
        <v>4.796076000046225E-3</v>
      </c>
      <c r="H329" s="39"/>
      <c r="I329" s="39"/>
      <c r="J329" s="39"/>
      <c r="K329" s="52"/>
      <c r="L329" s="11"/>
      <c r="N329" s="11"/>
      <c r="O329" s="11"/>
      <c r="P329" s="12"/>
      <c r="Q329" s="28"/>
    </row>
    <row r="330" spans="1:17" s="2" customFormat="1" x14ac:dyDescent="0.2">
      <c r="A330" s="1"/>
      <c r="B330" s="1"/>
      <c r="C330" s="1"/>
      <c r="D330" s="1"/>
      <c r="E330" s="21" t="s">
        <v>413</v>
      </c>
      <c r="F330" s="18">
        <v>2988191.03</v>
      </c>
      <c r="G330" s="53">
        <v>7.7889083057263095E-3</v>
      </c>
      <c r="H330" s="39"/>
      <c r="I330" s="39"/>
      <c r="J330" s="39"/>
      <c r="K330" s="52"/>
      <c r="L330" s="11"/>
      <c r="N330" s="11"/>
      <c r="O330" s="11"/>
      <c r="P330" s="12"/>
    </row>
    <row r="331" spans="1:17" s="2" customFormat="1" x14ac:dyDescent="0.2">
      <c r="A331" s="1"/>
      <c r="B331" s="1"/>
      <c r="C331" s="1"/>
      <c r="D331" s="1"/>
      <c r="E331" s="21" t="s">
        <v>414</v>
      </c>
      <c r="F331" s="18">
        <v>15899905.800000001</v>
      </c>
      <c r="G331" s="53">
        <v>4.1444106853465099E-2</v>
      </c>
      <c r="H331" s="39"/>
      <c r="I331" s="39"/>
      <c r="J331" s="39"/>
      <c r="K331" s="52"/>
      <c r="L331" s="11"/>
      <c r="N331" s="11"/>
      <c r="O331" s="11"/>
      <c r="P331" s="12"/>
    </row>
    <row r="332" spans="1:17" s="2" customFormat="1" x14ac:dyDescent="0.2">
      <c r="A332" s="1"/>
      <c r="B332" s="1"/>
      <c r="C332" s="1"/>
      <c r="D332" s="1"/>
      <c r="E332" s="21" t="s">
        <v>415</v>
      </c>
      <c r="F332" s="18">
        <v>9324618.5999999996</v>
      </c>
      <c r="G332" s="53">
        <v>2.4305206237524257E-2</v>
      </c>
      <c r="H332" s="39"/>
      <c r="I332" s="39"/>
      <c r="J332" s="39"/>
      <c r="K332" s="52"/>
      <c r="L332" s="11"/>
      <c r="N332" s="11"/>
      <c r="O332" s="11"/>
      <c r="P332" s="12"/>
    </row>
    <row r="333" spans="1:17" s="2" customFormat="1" x14ac:dyDescent="0.2">
      <c r="A333" s="1"/>
      <c r="B333" s="1"/>
      <c r="C333" s="1"/>
      <c r="D333" s="1"/>
      <c r="E333" s="21" t="s">
        <v>416</v>
      </c>
      <c r="F333" s="18">
        <v>3601020.6</v>
      </c>
      <c r="G333" s="53">
        <v>9.3862872148543792E-3</v>
      </c>
      <c r="H333" s="39"/>
      <c r="I333" s="39"/>
      <c r="J333" s="39"/>
      <c r="K333" s="52"/>
      <c r="L333" s="11"/>
      <c r="N333" s="11"/>
      <c r="O333" s="11"/>
      <c r="P333" s="12"/>
    </row>
    <row r="334" spans="1:17" s="2" customFormat="1" x14ac:dyDescent="0.2">
      <c r="A334" s="1"/>
      <c r="B334" s="1"/>
      <c r="C334" s="1"/>
      <c r="D334" s="1"/>
      <c r="E334" s="21" t="s">
        <v>417</v>
      </c>
      <c r="F334" s="18">
        <v>2816982.5</v>
      </c>
      <c r="G334" s="53">
        <v>7.3426424786957696E-3</v>
      </c>
      <c r="H334" s="39"/>
      <c r="I334" s="39"/>
      <c r="J334" s="39"/>
      <c r="K334" s="52"/>
      <c r="L334" s="11"/>
      <c r="N334" s="11"/>
      <c r="O334" s="11"/>
      <c r="P334" s="12"/>
    </row>
    <row r="335" spans="1:17" s="2" customFormat="1" x14ac:dyDescent="0.2">
      <c r="A335" s="1"/>
      <c r="B335" s="1"/>
      <c r="C335" s="1"/>
      <c r="D335" s="1"/>
      <c r="E335" s="21" t="s">
        <v>418</v>
      </c>
      <c r="F335" s="18">
        <v>87236</v>
      </c>
      <c r="G335" s="53">
        <v>2.2738613366306114E-4</v>
      </c>
      <c r="H335" s="39"/>
      <c r="I335" s="39"/>
      <c r="J335" s="39"/>
      <c r="K335" s="52"/>
      <c r="L335" s="11"/>
      <c r="N335" s="11"/>
      <c r="O335" s="11"/>
      <c r="P335" s="12"/>
    </row>
    <row r="336" spans="1:17" s="2" customFormat="1" ht="25.5" x14ac:dyDescent="0.2">
      <c r="A336" s="1"/>
      <c r="B336" s="1"/>
      <c r="C336" s="1"/>
      <c r="D336" s="1"/>
      <c r="E336" s="24" t="s">
        <v>419</v>
      </c>
      <c r="F336" s="8">
        <v>13813811.5</v>
      </c>
      <c r="G336" s="8">
        <v>3.6006570545822035E-2</v>
      </c>
      <c r="H336" s="39"/>
      <c r="I336" s="39"/>
      <c r="J336" s="39"/>
      <c r="K336" s="52"/>
      <c r="L336" s="11"/>
      <c r="N336" s="11"/>
      <c r="O336" s="11"/>
      <c r="P336" s="12"/>
    </row>
    <row r="337" spans="1:16" s="2" customFormat="1" x14ac:dyDescent="0.2">
      <c r="A337" s="1"/>
      <c r="B337" s="1"/>
      <c r="C337" s="1"/>
      <c r="D337" s="1"/>
      <c r="E337" s="21" t="s">
        <v>420</v>
      </c>
      <c r="F337" s="18">
        <v>8646332.5</v>
      </c>
      <c r="G337" s="53">
        <v>2.2537210756342217E-2</v>
      </c>
      <c r="H337" s="39"/>
      <c r="I337" s="39"/>
      <c r="J337" s="39"/>
      <c r="K337" s="52"/>
      <c r="L337" s="11"/>
      <c r="N337" s="11"/>
      <c r="O337" s="11"/>
      <c r="P337" s="12"/>
    </row>
    <row r="338" spans="1:16" s="2" customFormat="1" x14ac:dyDescent="0.2">
      <c r="A338" s="1"/>
      <c r="B338" s="1"/>
      <c r="C338" s="1"/>
      <c r="D338" s="1"/>
      <c r="E338" s="21" t="s">
        <v>421</v>
      </c>
      <c r="F338" s="18">
        <v>5167479</v>
      </c>
      <c r="G338" s="53">
        <v>1.346935978947982E-2</v>
      </c>
      <c r="H338" s="39"/>
      <c r="I338" s="39"/>
      <c r="J338" s="39"/>
      <c r="K338" s="52"/>
      <c r="L338" s="11"/>
      <c r="N338" s="11"/>
      <c r="O338" s="11"/>
      <c r="P338" s="12"/>
    </row>
    <row r="339" spans="1:16" s="2" customFormat="1" ht="25.5" x14ac:dyDescent="0.2">
      <c r="A339" s="1"/>
      <c r="B339" s="1"/>
      <c r="C339" s="1"/>
      <c r="D339" s="1"/>
      <c r="E339" s="24" t="s">
        <v>422</v>
      </c>
      <c r="F339" s="8">
        <v>89073974.5</v>
      </c>
      <c r="G339" s="54">
        <v>0.23217693006966272</v>
      </c>
      <c r="H339" s="39"/>
      <c r="I339" s="39"/>
      <c r="J339" s="39"/>
      <c r="K339" s="52"/>
      <c r="L339" s="11"/>
      <c r="N339" s="11"/>
      <c r="O339" s="11"/>
      <c r="P339" s="12"/>
    </row>
    <row r="340" spans="1:16" s="2" customFormat="1" x14ac:dyDescent="0.2">
      <c r="A340" s="1"/>
      <c r="B340" s="1"/>
      <c r="C340" s="1"/>
      <c r="D340" s="1"/>
      <c r="E340" s="21" t="s">
        <v>423</v>
      </c>
      <c r="F340" s="18">
        <v>89073974.5</v>
      </c>
      <c r="G340" s="53">
        <v>0.23217693006966272</v>
      </c>
      <c r="H340" s="39"/>
      <c r="I340" s="39"/>
      <c r="J340" s="39"/>
      <c r="K340" s="52"/>
      <c r="L340" s="11"/>
      <c r="N340" s="11"/>
      <c r="O340" s="11"/>
      <c r="P340" s="12"/>
    </row>
    <row r="341" spans="1:16" s="2" customFormat="1" ht="25.5" x14ac:dyDescent="0.2">
      <c r="A341" s="1"/>
      <c r="B341" s="1"/>
      <c r="C341" s="1"/>
      <c r="D341" s="1"/>
      <c r="E341" s="24" t="s">
        <v>424</v>
      </c>
      <c r="F341" s="8">
        <v>101823075.40000001</v>
      </c>
      <c r="G341" s="54">
        <v>0.26540826531349848</v>
      </c>
      <c r="H341" s="39"/>
      <c r="I341" s="39"/>
      <c r="J341" s="39"/>
      <c r="K341" s="52"/>
      <c r="L341" s="11"/>
      <c r="N341" s="11"/>
      <c r="O341" s="11"/>
      <c r="P341" s="12"/>
    </row>
    <row r="342" spans="1:16" s="2" customFormat="1" x14ac:dyDescent="0.2">
      <c r="A342" s="1"/>
      <c r="B342" s="1"/>
      <c r="C342" s="1"/>
      <c r="D342" s="1"/>
      <c r="E342" s="21" t="s">
        <v>425</v>
      </c>
      <c r="F342" s="18">
        <v>101823075.40000001</v>
      </c>
      <c r="G342" s="53">
        <v>0.26540826531349848</v>
      </c>
      <c r="H342" s="39"/>
      <c r="I342" s="39"/>
      <c r="J342" s="39"/>
      <c r="K342" s="52"/>
      <c r="L342" s="11"/>
      <c r="N342" s="11"/>
      <c r="O342" s="11"/>
      <c r="P342" s="12"/>
    </row>
    <row r="343" spans="1:16" s="2" customFormat="1" ht="25.5" x14ac:dyDescent="0.2">
      <c r="A343" s="1"/>
      <c r="B343" s="1"/>
      <c r="C343" s="1"/>
      <c r="D343" s="1"/>
      <c r="E343" s="24" t="s">
        <v>426</v>
      </c>
      <c r="F343" s="37">
        <v>1829120</v>
      </c>
      <c r="G343" s="37">
        <v>4.7677165941329086E-3</v>
      </c>
      <c r="H343" s="39"/>
      <c r="I343" s="39"/>
      <c r="J343" s="39"/>
      <c r="K343" s="52"/>
      <c r="L343" s="11"/>
      <c r="N343" s="11"/>
      <c r="O343" s="11"/>
      <c r="P343" s="12"/>
    </row>
    <row r="344" spans="1:16" s="2" customFormat="1" x14ac:dyDescent="0.2">
      <c r="A344" s="1"/>
      <c r="B344" s="1"/>
      <c r="C344" s="1"/>
      <c r="D344" s="1"/>
      <c r="E344" s="21" t="s">
        <v>427</v>
      </c>
      <c r="F344" s="18">
        <v>1298000</v>
      </c>
      <c r="G344" s="53">
        <v>3.3833188304673916E-3</v>
      </c>
      <c r="H344" s="39"/>
      <c r="I344" s="39"/>
      <c r="J344" s="39"/>
      <c r="K344" s="52"/>
      <c r="L344" s="11"/>
      <c r="N344" s="11"/>
      <c r="O344" s="11"/>
      <c r="P344" s="12"/>
    </row>
    <row r="345" spans="1:16" s="2" customFormat="1" x14ac:dyDescent="0.2">
      <c r="A345" s="1"/>
      <c r="B345" s="1"/>
      <c r="C345" s="1"/>
      <c r="D345" s="1"/>
      <c r="E345" s="21" t="s">
        <v>428</v>
      </c>
      <c r="F345" s="18">
        <v>531120</v>
      </c>
      <c r="G345" s="53">
        <v>1.384397763665517E-3</v>
      </c>
      <c r="H345" s="39"/>
      <c r="I345" s="39"/>
      <c r="J345" s="39"/>
      <c r="K345" s="52"/>
      <c r="L345" s="11"/>
      <c r="N345" s="11"/>
      <c r="O345" s="11"/>
      <c r="P345" s="12"/>
    </row>
    <row r="346" spans="1:16" s="2" customFormat="1" x14ac:dyDescent="0.2">
      <c r="A346" s="1"/>
      <c r="B346" s="1"/>
      <c r="C346" s="1"/>
      <c r="D346" s="1"/>
      <c r="E346" s="24" t="s">
        <v>429</v>
      </c>
      <c r="F346" s="37">
        <v>107296096</v>
      </c>
      <c r="G346" s="37">
        <v>0.2796740385457912</v>
      </c>
      <c r="H346" s="39"/>
      <c r="I346" s="39"/>
      <c r="J346" s="39"/>
      <c r="K346" s="52"/>
      <c r="L346" s="11"/>
      <c r="N346" s="11"/>
      <c r="O346" s="11"/>
      <c r="P346" s="12"/>
    </row>
    <row r="347" spans="1:16" s="2" customFormat="1" x14ac:dyDescent="0.2">
      <c r="A347" s="1"/>
      <c r="B347" s="1"/>
      <c r="C347" s="1"/>
      <c r="D347" s="1"/>
      <c r="E347" s="26" t="s">
        <v>430</v>
      </c>
      <c r="F347" s="18">
        <v>1941292</v>
      </c>
      <c r="G347" s="53">
        <v>5.0600999838487691E-3</v>
      </c>
      <c r="H347" s="39"/>
      <c r="I347" s="39"/>
      <c r="J347" s="39"/>
      <c r="K347" s="52"/>
      <c r="L347" s="11"/>
      <c r="N347" s="11"/>
      <c r="O347" s="11"/>
      <c r="P347" s="12"/>
    </row>
    <row r="348" spans="1:16" s="2" customFormat="1" x14ac:dyDescent="0.2">
      <c r="A348" s="1"/>
      <c r="B348" s="1"/>
      <c r="C348" s="1"/>
      <c r="D348" s="1"/>
      <c r="E348" s="26" t="s">
        <v>431</v>
      </c>
      <c r="F348" s="18">
        <v>105354804</v>
      </c>
      <c r="G348" s="53">
        <v>0.27461393856194244</v>
      </c>
      <c r="H348" s="39"/>
      <c r="I348" s="39"/>
      <c r="J348" s="39"/>
      <c r="K348" s="52"/>
      <c r="L348" s="11"/>
      <c r="N348" s="11"/>
      <c r="O348" s="11"/>
      <c r="P348" s="12"/>
    </row>
    <row r="349" spans="1:16" s="2" customFormat="1" x14ac:dyDescent="0.2">
      <c r="A349" s="1"/>
      <c r="B349" s="1"/>
      <c r="C349" s="1"/>
      <c r="D349" s="1"/>
      <c r="E349" s="24" t="s">
        <v>432</v>
      </c>
      <c r="F349" s="37">
        <v>235600914.02000001</v>
      </c>
      <c r="G349" s="37">
        <v>0.61410863550015005</v>
      </c>
      <c r="H349" s="39"/>
      <c r="I349" s="39"/>
      <c r="J349" s="39"/>
      <c r="K349" s="52"/>
      <c r="L349" s="11"/>
      <c r="N349" s="11"/>
      <c r="O349" s="11"/>
      <c r="P349" s="12"/>
    </row>
    <row r="350" spans="1:16" s="2" customFormat="1" x14ac:dyDescent="0.2">
      <c r="A350" s="1"/>
      <c r="B350" s="1"/>
      <c r="C350" s="1"/>
      <c r="D350" s="1"/>
      <c r="E350" s="21" t="s">
        <v>433</v>
      </c>
      <c r="F350" s="18">
        <v>48916890.549999997</v>
      </c>
      <c r="G350" s="53">
        <v>0.1275049591107299</v>
      </c>
      <c r="H350" s="39"/>
      <c r="I350" s="39"/>
      <c r="J350" s="39"/>
      <c r="K350" s="52"/>
      <c r="L350" s="11"/>
      <c r="N350" s="11"/>
      <c r="O350" s="11"/>
      <c r="P350" s="12"/>
    </row>
    <row r="351" spans="1:16" s="2" customFormat="1" x14ac:dyDescent="0.2">
      <c r="A351" s="1"/>
      <c r="B351" s="1"/>
      <c r="C351" s="1"/>
      <c r="D351" s="1"/>
      <c r="E351" s="21" t="s">
        <v>434</v>
      </c>
      <c r="F351" s="18">
        <v>1850218.36</v>
      </c>
      <c r="G351" s="53">
        <v>4.8227107995874388E-3</v>
      </c>
      <c r="H351" s="39"/>
      <c r="I351" s="39"/>
      <c r="J351" s="39"/>
      <c r="K351" s="52"/>
      <c r="L351" s="11"/>
      <c r="N351" s="11"/>
      <c r="O351" s="11"/>
      <c r="P351" s="12"/>
    </row>
    <row r="352" spans="1:16" s="2" customFormat="1" x14ac:dyDescent="0.2">
      <c r="A352" s="1"/>
      <c r="B352" s="1"/>
      <c r="C352" s="1"/>
      <c r="D352" s="1"/>
      <c r="E352" s="26" t="s">
        <v>435</v>
      </c>
      <c r="F352" s="18">
        <v>63685.5</v>
      </c>
      <c r="G352" s="53">
        <v>1.6600027070703472E-4</v>
      </c>
      <c r="H352" s="39"/>
      <c r="I352" s="39"/>
      <c r="J352" s="39"/>
      <c r="K352" s="52"/>
      <c r="L352" s="11"/>
      <c r="N352" s="11"/>
      <c r="O352" s="11"/>
      <c r="P352" s="12"/>
    </row>
    <row r="353" spans="1:18" s="2" customFormat="1" x14ac:dyDescent="0.2">
      <c r="A353" s="1"/>
      <c r="B353" s="1"/>
      <c r="C353" s="1"/>
      <c r="D353" s="1"/>
      <c r="E353" s="21" t="s">
        <v>436</v>
      </c>
      <c r="F353" s="18">
        <v>48750921</v>
      </c>
      <c r="G353" s="53">
        <v>0.127072349015353</v>
      </c>
      <c r="H353" s="39"/>
      <c r="I353" s="39"/>
      <c r="J353" s="39"/>
      <c r="K353" s="52"/>
      <c r="L353" s="11"/>
      <c r="N353" s="11"/>
      <c r="O353" s="11"/>
      <c r="P353" s="12"/>
    </row>
    <row r="354" spans="1:18" s="2" customFormat="1" x14ac:dyDescent="0.2">
      <c r="A354" s="1"/>
      <c r="B354" s="1"/>
      <c r="C354" s="1"/>
      <c r="D354" s="1"/>
      <c r="E354" s="21" t="s">
        <v>437</v>
      </c>
      <c r="F354" s="18">
        <v>22830958</v>
      </c>
      <c r="G354" s="53">
        <v>5.9510331370577915E-2</v>
      </c>
      <c r="H354" s="39"/>
      <c r="I354" s="39"/>
      <c r="J354" s="39"/>
      <c r="K354" s="52"/>
      <c r="L354" s="11"/>
      <c r="N354" s="11"/>
      <c r="O354" s="11"/>
      <c r="P354" s="12"/>
    </row>
    <row r="355" spans="1:18" s="2" customFormat="1" x14ac:dyDescent="0.2">
      <c r="A355" s="1"/>
      <c r="B355" s="1"/>
      <c r="C355" s="1"/>
      <c r="D355" s="1"/>
      <c r="E355" s="26" t="s">
        <v>438</v>
      </c>
      <c r="F355" s="18">
        <v>16402106</v>
      </c>
      <c r="G355" s="53">
        <v>4.2753123335225102E-2</v>
      </c>
      <c r="H355" s="39"/>
      <c r="I355" s="39"/>
      <c r="J355" s="39"/>
      <c r="K355" s="52"/>
      <c r="L355" s="11"/>
      <c r="N355" s="11"/>
      <c r="O355" s="11"/>
      <c r="P355" s="12"/>
    </row>
    <row r="356" spans="1:18" s="2" customFormat="1" x14ac:dyDescent="0.2">
      <c r="A356" s="1"/>
      <c r="B356" s="1"/>
      <c r="C356" s="1"/>
      <c r="D356" s="1"/>
      <c r="E356" s="21" t="s">
        <v>439</v>
      </c>
      <c r="F356" s="18">
        <v>15454664</v>
      </c>
      <c r="G356" s="53">
        <v>4.0283556032162174E-2</v>
      </c>
      <c r="H356" s="39"/>
      <c r="I356" s="39"/>
      <c r="J356" s="39"/>
      <c r="K356" s="52"/>
      <c r="L356" s="11"/>
      <c r="N356" s="11"/>
      <c r="O356" s="11"/>
      <c r="P356" s="12"/>
    </row>
    <row r="357" spans="1:18" s="2" customFormat="1" x14ac:dyDescent="0.2">
      <c r="A357" s="1"/>
      <c r="B357" s="1"/>
      <c r="C357" s="1"/>
      <c r="D357" s="1"/>
      <c r="E357" s="26" t="s">
        <v>440</v>
      </c>
      <c r="F357" s="18">
        <v>1240690</v>
      </c>
      <c r="G357" s="53">
        <v>3.2339367024442124E-3</v>
      </c>
      <c r="H357" s="39"/>
      <c r="I357" s="39"/>
      <c r="J357" s="39"/>
      <c r="K357" s="52"/>
      <c r="L357" s="11"/>
      <c r="N357" s="11"/>
      <c r="O357" s="11"/>
      <c r="P357" s="12"/>
    </row>
    <row r="358" spans="1:18" s="2" customFormat="1" x14ac:dyDescent="0.2">
      <c r="A358" s="1"/>
      <c r="B358" s="1"/>
      <c r="C358" s="1"/>
      <c r="D358" s="1"/>
      <c r="E358" s="21" t="s">
        <v>441</v>
      </c>
      <c r="F358" s="18">
        <v>46780229.329999998</v>
      </c>
      <c r="G358" s="53">
        <v>0.12193561693819104</v>
      </c>
      <c r="H358" s="39"/>
      <c r="I358" s="39"/>
      <c r="J358" s="39"/>
      <c r="K358" s="52"/>
      <c r="L358" s="11"/>
      <c r="N358" s="11"/>
      <c r="O358" s="11"/>
      <c r="P358" s="12"/>
    </row>
    <row r="359" spans="1:18" s="2" customFormat="1" x14ac:dyDescent="0.2">
      <c r="A359" s="1"/>
      <c r="B359" s="1"/>
      <c r="C359" s="1"/>
      <c r="D359" s="1"/>
      <c r="E359" s="21" t="s">
        <v>442</v>
      </c>
      <c r="F359" s="18">
        <v>30704256</v>
      </c>
      <c r="G359" s="53">
        <v>8.0032578967867016E-2</v>
      </c>
      <c r="H359" s="39"/>
      <c r="I359" s="39"/>
      <c r="J359" s="39"/>
      <c r="K359" s="52"/>
      <c r="L359" s="11"/>
      <c r="N359" s="11"/>
      <c r="O359" s="11"/>
      <c r="P359" s="12"/>
    </row>
    <row r="360" spans="1:18" s="2" customFormat="1" x14ac:dyDescent="0.2">
      <c r="A360" s="1"/>
      <c r="B360" s="1"/>
      <c r="C360" s="1"/>
      <c r="D360" s="1"/>
      <c r="E360" s="21" t="s">
        <v>443</v>
      </c>
      <c r="F360" s="18">
        <v>1775106.28</v>
      </c>
      <c r="G360" s="53">
        <v>4.6269264277387688E-3</v>
      </c>
      <c r="H360" s="39"/>
      <c r="I360" s="39"/>
      <c r="J360" s="39"/>
      <c r="K360" s="52"/>
      <c r="L360" s="11"/>
      <c r="N360" s="11"/>
      <c r="O360" s="11"/>
      <c r="P360" s="12"/>
    </row>
    <row r="361" spans="1:18" s="2" customFormat="1" x14ac:dyDescent="0.2">
      <c r="A361" s="1"/>
      <c r="B361" s="1"/>
      <c r="C361" s="1"/>
      <c r="D361" s="1"/>
      <c r="E361" s="21" t="s">
        <v>444</v>
      </c>
      <c r="F361" s="18">
        <v>43495</v>
      </c>
      <c r="G361" s="53">
        <v>1.1337245957717966E-4</v>
      </c>
      <c r="H361" s="39"/>
      <c r="I361" s="39"/>
      <c r="J361" s="39"/>
      <c r="K361" s="52"/>
      <c r="L361" s="11"/>
      <c r="N361" s="11"/>
      <c r="O361" s="11"/>
      <c r="P361" s="12"/>
    </row>
    <row r="362" spans="1:18" s="2" customFormat="1" x14ac:dyDescent="0.2">
      <c r="A362" s="1"/>
      <c r="B362" s="1"/>
      <c r="C362" s="1"/>
      <c r="D362" s="1"/>
      <c r="E362" s="21" t="s">
        <v>445</v>
      </c>
      <c r="F362" s="18">
        <v>43962</v>
      </c>
      <c r="G362" s="53">
        <v>1.1458972451849572E-4</v>
      </c>
      <c r="H362" s="39"/>
      <c r="I362" s="39"/>
      <c r="J362" s="39"/>
      <c r="K362" s="52"/>
      <c r="L362" s="11"/>
      <c r="N362" s="11"/>
      <c r="O362" s="11"/>
      <c r="P362" s="12"/>
    </row>
    <row r="363" spans="1:18" s="2" customFormat="1" x14ac:dyDescent="0.2">
      <c r="A363" s="1"/>
      <c r="B363" s="1"/>
      <c r="C363" s="1"/>
      <c r="D363" s="1"/>
      <c r="E363" s="21" t="s">
        <v>446</v>
      </c>
      <c r="F363" s="18">
        <v>743732</v>
      </c>
      <c r="G363" s="53">
        <v>1.9385843454708582E-3</v>
      </c>
      <c r="H363" s="39"/>
      <c r="I363" s="39"/>
      <c r="J363" s="39"/>
      <c r="K363" s="52"/>
      <c r="L363" s="11"/>
      <c r="N363" s="11"/>
      <c r="O363" s="11"/>
      <c r="P363" s="12"/>
    </row>
    <row r="364" spans="1:18" s="2" customFormat="1" x14ac:dyDescent="0.2">
      <c r="A364" s="1"/>
      <c r="B364" s="1"/>
      <c r="C364" s="1"/>
      <c r="D364" s="1"/>
      <c r="E364" s="24" t="s">
        <v>447</v>
      </c>
      <c r="F364" s="55">
        <v>7726002</v>
      </c>
      <c r="G364" s="55">
        <v>2.0138311287233226E-2</v>
      </c>
      <c r="H364" s="39"/>
      <c r="I364" s="39"/>
      <c r="J364" s="39"/>
      <c r="K364" s="52"/>
      <c r="L364" s="11"/>
      <c r="N364" s="11"/>
      <c r="O364" s="11"/>
      <c r="P364" s="12"/>
      <c r="R364" s="28"/>
    </row>
    <row r="365" spans="1:18" s="2" customFormat="1" x14ac:dyDescent="0.2">
      <c r="A365" s="1"/>
      <c r="B365" s="1"/>
      <c r="C365" s="1"/>
      <c r="D365" s="1"/>
      <c r="E365" s="21" t="s">
        <v>448</v>
      </c>
      <c r="F365" s="48">
        <v>7726002</v>
      </c>
      <c r="G365" s="53">
        <v>2.0138311287233226E-2</v>
      </c>
      <c r="H365" s="39"/>
      <c r="I365" s="39"/>
      <c r="J365" s="39"/>
      <c r="K365" s="52"/>
      <c r="L365" s="11"/>
      <c r="N365" s="11"/>
      <c r="O365" s="11"/>
      <c r="P365" s="12"/>
    </row>
    <row r="366" spans="1:18" s="2" customFormat="1" x14ac:dyDescent="0.2">
      <c r="A366" s="1"/>
      <c r="B366" s="1"/>
      <c r="C366" s="1"/>
      <c r="D366" s="1"/>
      <c r="E366" s="24" t="s">
        <v>449</v>
      </c>
      <c r="F366" s="55">
        <v>21767612.84</v>
      </c>
      <c r="G366" s="55">
        <v>4.6738655174033715E-2</v>
      </c>
      <c r="H366" s="39"/>
      <c r="I366" s="46">
        <f>SUM(F367:F374)</f>
        <v>21767612.84</v>
      </c>
      <c r="J366" s="39"/>
      <c r="K366" s="52"/>
      <c r="L366" s="11"/>
      <c r="N366" s="11"/>
      <c r="O366" s="11"/>
      <c r="P366" s="12"/>
    </row>
    <row r="367" spans="1:18" s="2" customFormat="1" x14ac:dyDescent="0.2">
      <c r="A367" s="1"/>
      <c r="B367" s="1"/>
      <c r="C367" s="1"/>
      <c r="D367" s="1"/>
      <c r="E367" s="22" t="s">
        <v>450</v>
      </c>
      <c r="F367" s="48">
        <v>7712949</v>
      </c>
      <c r="G367" s="53">
        <v>2.0104287819826379E-2</v>
      </c>
      <c r="H367" s="39"/>
      <c r="I367" s="39"/>
      <c r="J367" s="39"/>
      <c r="K367" s="52"/>
      <c r="L367" s="11"/>
      <c r="N367" s="11"/>
      <c r="O367" s="11"/>
      <c r="P367" s="12"/>
    </row>
    <row r="368" spans="1:18" s="2" customFormat="1" x14ac:dyDescent="0.2">
      <c r="A368" s="1"/>
      <c r="B368" s="1"/>
      <c r="C368" s="1"/>
      <c r="D368" s="1"/>
      <c r="E368" s="22" t="s">
        <v>451</v>
      </c>
      <c r="F368" s="48">
        <v>10981</v>
      </c>
      <c r="G368" s="53">
        <v>2.8622668780710649E-5</v>
      </c>
      <c r="H368" s="39"/>
      <c r="I368" s="39"/>
      <c r="J368" s="39"/>
      <c r="K368" s="52"/>
      <c r="L368" s="11"/>
      <c r="N368" s="11"/>
      <c r="O368" s="11"/>
      <c r="P368" s="12"/>
    </row>
    <row r="369" spans="1:16" s="2" customFormat="1" x14ac:dyDescent="0.2">
      <c r="A369" s="1"/>
      <c r="B369" s="1"/>
      <c r="C369" s="1"/>
      <c r="D369" s="1"/>
      <c r="E369" s="22" t="s">
        <v>452</v>
      </c>
      <c r="F369" s="48">
        <v>-8936.69</v>
      </c>
      <c r="G369" s="53">
        <v>-2.3294045885246253E-5</v>
      </c>
      <c r="H369" s="39"/>
      <c r="I369" s="39"/>
      <c r="J369" s="39"/>
      <c r="K369" s="52"/>
      <c r="L369" s="11"/>
      <c r="N369" s="11"/>
      <c r="O369" s="11"/>
      <c r="P369" s="12"/>
    </row>
    <row r="370" spans="1:16" s="2" customFormat="1" x14ac:dyDescent="0.2">
      <c r="A370" s="1"/>
      <c r="B370" s="1"/>
      <c r="C370" s="1"/>
      <c r="D370" s="1"/>
      <c r="E370" s="22" t="s">
        <v>453</v>
      </c>
      <c r="F370" s="48">
        <v>11728105.869999999</v>
      </c>
      <c r="G370" s="53">
        <v>3.0570047331037093E-2</v>
      </c>
      <c r="H370" s="39"/>
      <c r="I370" s="39"/>
      <c r="J370" s="39"/>
      <c r="K370" s="52"/>
      <c r="L370" s="11"/>
      <c r="N370" s="11"/>
      <c r="O370" s="11"/>
      <c r="P370" s="12"/>
    </row>
    <row r="371" spans="1:16" s="2" customFormat="1" x14ac:dyDescent="0.2">
      <c r="A371" s="1"/>
      <c r="B371" s="1"/>
      <c r="C371" s="1"/>
      <c r="D371" s="1"/>
      <c r="E371" s="48" t="s">
        <v>454</v>
      </c>
      <c r="F371" s="48">
        <v>45000</v>
      </c>
      <c r="G371" s="53">
        <v>1.1729533695765223E-4</v>
      </c>
      <c r="H371" s="39"/>
      <c r="I371" s="39"/>
      <c r="J371" s="39"/>
      <c r="K371" s="52"/>
      <c r="L371" s="11"/>
      <c r="N371" s="11"/>
      <c r="O371" s="11"/>
      <c r="P371" s="12"/>
    </row>
    <row r="372" spans="1:16" s="2" customFormat="1" x14ac:dyDescent="0.2">
      <c r="A372" s="1"/>
      <c r="B372" s="1"/>
      <c r="C372" s="1"/>
      <c r="D372" s="1"/>
      <c r="E372" s="48" t="s">
        <v>455</v>
      </c>
      <c r="F372" s="48">
        <v>33000</v>
      </c>
      <c r="G372" s="53">
        <v>8.6016580435611641E-5</v>
      </c>
      <c r="H372" s="39"/>
      <c r="I372" s="39"/>
      <c r="J372" s="39"/>
      <c r="K372" s="52"/>
      <c r="L372" s="11"/>
      <c r="N372" s="11"/>
      <c r="O372" s="11"/>
      <c r="P372" s="12"/>
    </row>
    <row r="373" spans="1:16" s="2" customFormat="1" x14ac:dyDescent="0.2">
      <c r="A373" s="1"/>
      <c r="B373" s="1"/>
      <c r="C373" s="1"/>
      <c r="D373" s="1"/>
      <c r="E373" s="48" t="s">
        <v>456</v>
      </c>
      <c r="F373" s="48">
        <v>1884381.14</v>
      </c>
      <c r="G373" s="53">
        <v>4.9117582393987747E-3</v>
      </c>
      <c r="H373" s="39"/>
      <c r="I373" s="39"/>
      <c r="J373" s="39"/>
      <c r="K373" s="52"/>
      <c r="L373" s="11"/>
      <c r="N373" s="11"/>
      <c r="O373" s="11"/>
      <c r="P373" s="12"/>
    </row>
    <row r="374" spans="1:16" s="2" customFormat="1" x14ac:dyDescent="0.2">
      <c r="A374" s="1"/>
      <c r="B374" s="1"/>
      <c r="C374" s="1"/>
      <c r="D374" s="1"/>
      <c r="E374" s="48" t="s">
        <v>457</v>
      </c>
      <c r="F374" s="48">
        <v>362132.52</v>
      </c>
      <c r="G374" s="53">
        <v>9.4392124348274982E-4</v>
      </c>
      <c r="H374" s="39"/>
      <c r="I374" s="39"/>
      <c r="J374" s="39"/>
      <c r="K374" s="52"/>
      <c r="L374" s="11"/>
      <c r="N374" s="11"/>
      <c r="O374" s="11"/>
      <c r="P374" s="12"/>
    </row>
    <row r="375" spans="1:16" s="2" customFormat="1" x14ac:dyDescent="0.2">
      <c r="A375" s="1"/>
      <c r="B375" s="1"/>
      <c r="C375" s="1"/>
      <c r="D375" s="1"/>
      <c r="E375" s="1"/>
      <c r="F375" s="1"/>
      <c r="G375" s="1"/>
      <c r="H375" s="39"/>
      <c r="I375" s="39"/>
      <c r="J375" s="39"/>
      <c r="K375" s="52"/>
      <c r="L375" s="11"/>
      <c r="N375" s="11"/>
      <c r="O375" s="11"/>
      <c r="P375" s="12"/>
    </row>
    <row r="376" spans="1:16" s="2" customFormat="1" x14ac:dyDescent="0.2">
      <c r="A376" s="1"/>
      <c r="B376" s="1"/>
      <c r="C376" s="1"/>
      <c r="D376" s="1"/>
      <c r="E376" s="1"/>
      <c r="F376" s="1"/>
      <c r="G376" s="1"/>
      <c r="H376" s="39"/>
      <c r="I376" s="39"/>
      <c r="J376" s="39"/>
      <c r="K376" s="52"/>
      <c r="L376" s="11"/>
      <c r="N376" s="11"/>
      <c r="O376" s="11"/>
      <c r="P376" s="12"/>
    </row>
    <row r="377" spans="1:16" s="2" customFormat="1" x14ac:dyDescent="0.2">
      <c r="A377" s="1"/>
      <c r="B377" s="1"/>
      <c r="C377" s="1"/>
      <c r="D377" s="1"/>
      <c r="E377" s="1"/>
      <c r="F377" s="1"/>
      <c r="G377" s="1"/>
      <c r="H377" s="39"/>
      <c r="I377" s="39"/>
      <c r="J377" s="39"/>
      <c r="K377" s="52"/>
      <c r="L377" s="11"/>
      <c r="N377" s="11"/>
      <c r="O377" s="11"/>
      <c r="P377" s="12"/>
    </row>
    <row r="378" spans="1:16" s="2" customFormat="1" x14ac:dyDescent="0.2">
      <c r="A378" s="1"/>
      <c r="B378" s="1"/>
      <c r="C378" s="1"/>
      <c r="D378" s="1"/>
      <c r="E378" s="1"/>
      <c r="F378" s="1"/>
      <c r="G378" s="1"/>
      <c r="H378" s="39"/>
      <c r="I378" s="39"/>
      <c r="J378" s="39"/>
      <c r="K378" s="52"/>
      <c r="L378" s="11"/>
      <c r="N378" s="11"/>
      <c r="O378" s="11"/>
      <c r="P378" s="12"/>
    </row>
    <row r="379" spans="1:16" s="2" customFormat="1" x14ac:dyDescent="0.2">
      <c r="A379" s="1"/>
      <c r="B379" s="1"/>
      <c r="C379" s="1"/>
      <c r="D379" s="1"/>
      <c r="E379" s="1"/>
      <c r="F379" s="1"/>
      <c r="G379" s="1"/>
      <c r="H379" s="39"/>
      <c r="I379" s="39"/>
      <c r="J379" s="39"/>
      <c r="K379" s="52"/>
      <c r="L379" s="11"/>
      <c r="N379" s="11"/>
      <c r="O379" s="11"/>
      <c r="P379" s="12"/>
    </row>
    <row r="380" spans="1:16" s="2" customFormat="1" x14ac:dyDescent="0.2">
      <c r="A380" s="1"/>
      <c r="B380" s="1"/>
      <c r="C380" s="1"/>
      <c r="D380" s="1"/>
      <c r="E380" s="1"/>
      <c r="F380" s="1"/>
      <c r="G380" s="1"/>
      <c r="H380" s="39"/>
      <c r="I380" s="39"/>
      <c r="J380" s="39"/>
      <c r="K380" s="39"/>
      <c r="N380" s="11"/>
      <c r="O380" s="11"/>
      <c r="P380" s="12"/>
    </row>
    <row r="381" spans="1:16" s="2" customFormat="1" x14ac:dyDescent="0.2">
      <c r="A381" s="1"/>
      <c r="B381" s="1"/>
      <c r="C381" s="1"/>
      <c r="D381" s="1"/>
      <c r="E381" s="1"/>
      <c r="F381" s="1"/>
      <c r="G381" s="1"/>
      <c r="H381" s="39"/>
      <c r="I381" s="39"/>
      <c r="J381" s="39"/>
      <c r="K381" s="39"/>
      <c r="L381" s="4"/>
      <c r="N381" s="11"/>
      <c r="O381" s="11"/>
      <c r="P381" s="12"/>
    </row>
    <row r="382" spans="1:16" s="2" customFormat="1" x14ac:dyDescent="0.2">
      <c r="A382" s="1"/>
      <c r="B382" s="1"/>
      <c r="C382" s="1"/>
      <c r="D382" s="1"/>
      <c r="E382" s="1"/>
      <c r="F382" s="1"/>
      <c r="G382" s="1"/>
      <c r="H382" s="39"/>
      <c r="I382" s="39"/>
      <c r="J382" s="39"/>
      <c r="K382" s="39"/>
      <c r="N382" s="11"/>
      <c r="O382" s="11"/>
      <c r="P382" s="12"/>
    </row>
    <row r="383" spans="1:16" s="2" customFormat="1" x14ac:dyDescent="0.2">
      <c r="A383" s="1"/>
      <c r="B383" s="1"/>
      <c r="C383" s="1"/>
      <c r="D383" s="1"/>
      <c r="E383" s="1"/>
      <c r="F383" s="1"/>
      <c r="G383" s="1"/>
      <c r="H383" s="39"/>
      <c r="I383" s="39"/>
      <c r="J383" s="39"/>
      <c r="K383" s="39"/>
      <c r="N383" s="11"/>
      <c r="O383" s="11"/>
      <c r="P383" s="12"/>
    </row>
    <row r="384" spans="1:16" s="2" customFormat="1" x14ac:dyDescent="0.2">
      <c r="A384" s="1"/>
      <c r="B384" s="1"/>
      <c r="C384" s="1"/>
      <c r="D384" s="1"/>
      <c r="E384" s="1"/>
      <c r="F384" s="1"/>
      <c r="G384" s="1"/>
      <c r="H384" s="39"/>
      <c r="I384" s="39"/>
      <c r="J384" s="39"/>
      <c r="K384" s="39"/>
      <c r="N384" s="11"/>
      <c r="O384" s="11"/>
      <c r="P384" s="12"/>
    </row>
    <row r="385" spans="1:16" s="2" customFormat="1" x14ac:dyDescent="0.2">
      <c r="A385" s="1"/>
      <c r="B385" s="1"/>
      <c r="C385" s="1"/>
      <c r="D385" s="1"/>
      <c r="E385" s="1"/>
      <c r="F385" s="1"/>
      <c r="G385" s="1"/>
      <c r="H385" s="39"/>
      <c r="I385" s="39"/>
      <c r="J385" s="39"/>
      <c r="K385" s="39"/>
      <c r="N385" s="11"/>
      <c r="O385" s="11"/>
      <c r="P385" s="12"/>
    </row>
    <row r="386" spans="1:16" s="2" customFormat="1" x14ac:dyDescent="0.2">
      <c r="A386" s="1"/>
      <c r="B386" s="1"/>
      <c r="C386" s="1"/>
      <c r="D386" s="1"/>
      <c r="E386" s="1"/>
      <c r="F386" s="1"/>
      <c r="G386" s="1"/>
      <c r="H386" s="39"/>
      <c r="I386" s="39"/>
      <c r="J386" s="39"/>
      <c r="K386" s="39"/>
      <c r="N386" s="11"/>
      <c r="O386" s="11"/>
      <c r="P386" s="12"/>
    </row>
    <row r="387" spans="1:16" s="2" customFormat="1" x14ac:dyDescent="0.2">
      <c r="A387" s="1"/>
      <c r="B387" s="1"/>
      <c r="C387" s="1"/>
      <c r="D387" s="1"/>
      <c r="E387" s="1"/>
      <c r="F387" s="1"/>
      <c r="G387" s="1"/>
      <c r="H387" s="39"/>
      <c r="I387" s="39"/>
      <c r="J387" s="39"/>
      <c r="K387" s="39"/>
      <c r="N387" s="11"/>
      <c r="O387" s="11"/>
      <c r="P387" s="12"/>
    </row>
    <row r="388" spans="1:16" s="2" customFormat="1" x14ac:dyDescent="0.2">
      <c r="A388" s="1"/>
      <c r="B388" s="1"/>
      <c r="C388" s="1"/>
      <c r="D388" s="1"/>
      <c r="E388" s="1"/>
      <c r="F388" s="1"/>
      <c r="G388" s="1"/>
      <c r="H388" s="39"/>
      <c r="I388" s="39"/>
      <c r="J388" s="39"/>
      <c r="K388" s="39"/>
      <c r="N388" s="11"/>
      <c r="O388" s="11"/>
      <c r="P388" s="12"/>
    </row>
    <row r="389" spans="1:16" s="2" customFormat="1" x14ac:dyDescent="0.2">
      <c r="A389" s="1"/>
      <c r="B389" s="1"/>
      <c r="C389" s="1"/>
      <c r="D389" s="1"/>
      <c r="E389" s="1"/>
      <c r="F389" s="1"/>
      <c r="G389" s="1"/>
      <c r="H389" s="39"/>
      <c r="I389" s="39"/>
      <c r="J389" s="39"/>
      <c r="K389" s="39"/>
      <c r="N389" s="11"/>
      <c r="O389" s="11"/>
      <c r="P389" s="12"/>
    </row>
    <row r="390" spans="1:16" s="2" customFormat="1" x14ac:dyDescent="0.2">
      <c r="A390" s="1"/>
      <c r="B390" s="1"/>
      <c r="C390" s="1"/>
      <c r="D390" s="1"/>
      <c r="E390" s="1"/>
      <c r="F390" s="1"/>
      <c r="G390" s="1"/>
      <c r="H390" s="39"/>
      <c r="I390" s="39"/>
      <c r="J390" s="39"/>
      <c r="K390" s="39"/>
      <c r="N390" s="11"/>
      <c r="O390" s="11"/>
      <c r="P390" s="12"/>
    </row>
    <row r="391" spans="1:16" s="2" customFormat="1" x14ac:dyDescent="0.2">
      <c r="A391" s="1"/>
      <c r="B391" s="1"/>
      <c r="C391" s="1"/>
      <c r="D391" s="1"/>
      <c r="E391" s="1"/>
      <c r="F391" s="1"/>
      <c r="G391" s="1"/>
      <c r="H391" s="39"/>
      <c r="I391" s="39"/>
      <c r="J391" s="39"/>
      <c r="K391" s="39"/>
      <c r="N391" s="11"/>
      <c r="O391" s="11"/>
      <c r="P391" s="12"/>
    </row>
    <row r="392" spans="1:16" s="2" customFormat="1" x14ac:dyDescent="0.2">
      <c r="A392" s="1"/>
      <c r="B392" s="1"/>
      <c r="C392" s="1"/>
      <c r="D392" s="1"/>
      <c r="E392" s="1"/>
      <c r="F392" s="1"/>
      <c r="G392" s="1"/>
      <c r="H392" s="39"/>
      <c r="I392" s="39"/>
      <c r="J392" s="39"/>
      <c r="K392" s="39"/>
      <c r="N392" s="11"/>
      <c r="O392" s="11"/>
      <c r="P392" s="12"/>
    </row>
    <row r="393" spans="1:16" s="2" customFormat="1" x14ac:dyDescent="0.2">
      <c r="A393" s="1"/>
      <c r="B393" s="1"/>
      <c r="C393" s="1"/>
      <c r="D393" s="1"/>
      <c r="E393" s="1"/>
      <c r="F393" s="1"/>
      <c r="G393" s="1"/>
      <c r="H393" s="39"/>
      <c r="I393" s="39"/>
      <c r="J393" s="39"/>
      <c r="K393" s="39"/>
      <c r="N393" s="11"/>
      <c r="O393" s="11"/>
      <c r="P393" s="12"/>
    </row>
    <row r="394" spans="1:16" s="2" customFormat="1" x14ac:dyDescent="0.2">
      <c r="A394" s="1"/>
      <c r="B394" s="1"/>
      <c r="C394" s="1"/>
      <c r="D394" s="1"/>
      <c r="E394" s="1"/>
      <c r="F394" s="1"/>
      <c r="G394" s="1"/>
      <c r="H394" s="39"/>
      <c r="I394" s="39"/>
      <c r="J394" s="39"/>
      <c r="K394" s="39"/>
      <c r="N394" s="11"/>
      <c r="O394" s="11"/>
      <c r="P394" s="12"/>
    </row>
    <row r="395" spans="1:16" s="2" customFormat="1" x14ac:dyDescent="0.2">
      <c r="A395" s="1"/>
      <c r="B395" s="1"/>
      <c r="C395" s="1"/>
      <c r="D395" s="1"/>
      <c r="E395" s="1"/>
      <c r="F395" s="1"/>
      <c r="G395" s="1"/>
      <c r="H395" s="39"/>
      <c r="I395" s="39"/>
      <c r="J395" s="39"/>
      <c r="K395" s="39"/>
      <c r="N395" s="11"/>
      <c r="O395" s="11"/>
      <c r="P395" s="12"/>
    </row>
    <row r="396" spans="1:16" s="2" customFormat="1" x14ac:dyDescent="0.2">
      <c r="A396" s="1"/>
      <c r="B396" s="1"/>
      <c r="C396" s="1"/>
      <c r="D396" s="1"/>
      <c r="E396" s="1"/>
      <c r="F396" s="1"/>
      <c r="G396" s="1"/>
      <c r="H396" s="39"/>
      <c r="I396" s="39"/>
      <c r="J396" s="39"/>
      <c r="K396" s="39"/>
      <c r="N396" s="11"/>
      <c r="O396" s="11"/>
      <c r="P396" s="12"/>
    </row>
    <row r="397" spans="1:16" s="2" customFormat="1" x14ac:dyDescent="0.2">
      <c r="A397" s="1"/>
      <c r="B397" s="1"/>
      <c r="C397" s="1"/>
      <c r="D397" s="1"/>
      <c r="E397" s="1"/>
      <c r="F397" s="1"/>
      <c r="G397" s="1"/>
      <c r="H397" s="39"/>
      <c r="I397" s="39"/>
      <c r="J397" s="39"/>
      <c r="K397" s="39"/>
      <c r="N397" s="11"/>
      <c r="O397" s="11"/>
      <c r="P397" s="12"/>
    </row>
    <row r="398" spans="1:16" s="2" customFormat="1" x14ac:dyDescent="0.2">
      <c r="A398" s="1"/>
      <c r="B398" s="1"/>
      <c r="C398" s="1"/>
      <c r="D398" s="1"/>
      <c r="E398" s="1"/>
      <c r="F398" s="1"/>
      <c r="G398" s="1"/>
      <c r="H398" s="39"/>
      <c r="I398" s="39"/>
      <c r="J398" s="39"/>
      <c r="K398" s="39"/>
      <c r="N398" s="11"/>
      <c r="O398" s="11"/>
      <c r="P398" s="12"/>
    </row>
    <row r="399" spans="1:16" s="2" customFormat="1" x14ac:dyDescent="0.2">
      <c r="A399" s="1"/>
      <c r="B399" s="1"/>
      <c r="C399" s="1"/>
      <c r="D399" s="1"/>
      <c r="E399" s="1"/>
      <c r="F399" s="1"/>
      <c r="G399" s="1"/>
      <c r="H399" s="39"/>
      <c r="I399" s="39"/>
      <c r="J399" s="39"/>
      <c r="K399" s="39"/>
      <c r="N399" s="11"/>
      <c r="O399" s="11"/>
      <c r="P399" s="12"/>
    </row>
    <row r="400" spans="1:16" s="2" customFormat="1" x14ac:dyDescent="0.2">
      <c r="A400" s="1"/>
      <c r="B400" s="1"/>
      <c r="C400" s="1"/>
      <c r="D400" s="1"/>
      <c r="E400" s="1"/>
      <c r="F400" s="1"/>
      <c r="G400" s="1"/>
      <c r="H400" s="39"/>
      <c r="I400" s="39"/>
      <c r="J400" s="39"/>
      <c r="K400" s="39"/>
      <c r="N400" s="11"/>
      <c r="O400" s="11"/>
      <c r="P400" s="12"/>
    </row>
    <row r="401" spans="1:16" s="2" customFormat="1" x14ac:dyDescent="0.2">
      <c r="A401" s="1"/>
      <c r="B401" s="1"/>
      <c r="C401" s="1"/>
      <c r="D401" s="1"/>
      <c r="E401" s="1"/>
      <c r="F401" s="1"/>
      <c r="G401" s="1"/>
      <c r="H401" s="39"/>
      <c r="I401" s="39"/>
      <c r="J401" s="39"/>
      <c r="K401" s="39"/>
      <c r="N401" s="11"/>
      <c r="O401" s="11"/>
      <c r="P401" s="12"/>
    </row>
    <row r="402" spans="1:16" s="2" customFormat="1" x14ac:dyDescent="0.2">
      <c r="A402" s="1"/>
      <c r="B402" s="1"/>
      <c r="C402" s="1"/>
      <c r="D402" s="1"/>
      <c r="E402" s="1"/>
      <c r="F402" s="1"/>
      <c r="G402" s="1"/>
      <c r="H402" s="39"/>
      <c r="I402" s="39"/>
      <c r="J402" s="39"/>
      <c r="K402" s="39"/>
      <c r="N402" s="11"/>
      <c r="O402" s="11"/>
      <c r="P402" s="12"/>
    </row>
    <row r="403" spans="1:16" s="2" customFormat="1" x14ac:dyDescent="0.2">
      <c r="A403" s="1"/>
      <c r="B403" s="1"/>
      <c r="C403" s="1"/>
      <c r="D403" s="1"/>
      <c r="E403" s="1"/>
      <c r="F403" s="1"/>
      <c r="G403" s="1"/>
      <c r="H403" s="39"/>
      <c r="I403" s="39"/>
      <c r="J403" s="39"/>
      <c r="K403" s="39"/>
      <c r="N403" s="11"/>
      <c r="O403" s="11"/>
      <c r="P403" s="12"/>
    </row>
    <row r="404" spans="1:16" s="2" customFormat="1" x14ac:dyDescent="0.2">
      <c r="A404" s="1"/>
      <c r="B404" s="1"/>
      <c r="C404" s="1"/>
      <c r="D404" s="1"/>
      <c r="E404" s="1"/>
      <c r="F404" s="1"/>
      <c r="G404" s="1"/>
      <c r="H404" s="39"/>
      <c r="I404" s="39"/>
      <c r="J404" s="39"/>
      <c r="K404" s="39"/>
      <c r="N404" s="11"/>
      <c r="O404" s="11"/>
      <c r="P404" s="12"/>
    </row>
    <row r="405" spans="1:16" s="2" customFormat="1" x14ac:dyDescent="0.2">
      <c r="A405" s="1"/>
      <c r="B405" s="1"/>
      <c r="C405" s="1"/>
      <c r="D405" s="1"/>
      <c r="E405" s="1"/>
      <c r="F405" s="1"/>
      <c r="G405" s="1"/>
      <c r="H405" s="39"/>
      <c r="I405" s="39"/>
      <c r="J405" s="39"/>
      <c r="K405" s="39"/>
      <c r="N405" s="11"/>
      <c r="O405" s="11"/>
      <c r="P405" s="12"/>
    </row>
    <row r="406" spans="1:16" s="2" customFormat="1" x14ac:dyDescent="0.2">
      <c r="A406" s="1"/>
      <c r="B406" s="1"/>
      <c r="C406" s="1"/>
      <c r="D406" s="1"/>
      <c r="E406" s="1"/>
      <c r="F406" s="1"/>
      <c r="G406" s="1"/>
      <c r="H406" s="39"/>
      <c r="I406" s="39"/>
      <c r="J406" s="39"/>
      <c r="K406" s="39"/>
      <c r="N406" s="11"/>
      <c r="O406" s="11"/>
      <c r="P406" s="12"/>
    </row>
    <row r="407" spans="1:16" s="2" customFormat="1" x14ac:dyDescent="0.2">
      <c r="A407" s="1"/>
      <c r="B407" s="1"/>
      <c r="C407" s="1"/>
      <c r="D407" s="1"/>
      <c r="E407" s="1"/>
      <c r="F407" s="1"/>
      <c r="G407" s="1"/>
      <c r="H407" s="39"/>
      <c r="I407" s="39"/>
      <c r="J407" s="39"/>
      <c r="K407" s="39"/>
      <c r="N407" s="11"/>
      <c r="O407" s="11"/>
      <c r="P407" s="12"/>
    </row>
    <row r="408" spans="1:16" s="2" customFormat="1" x14ac:dyDescent="0.2">
      <c r="A408" s="1"/>
      <c r="B408" s="1"/>
      <c r="C408" s="1"/>
      <c r="D408" s="1"/>
      <c r="E408" s="1"/>
      <c r="F408" s="1"/>
      <c r="G408" s="1"/>
      <c r="H408" s="39"/>
      <c r="I408" s="39"/>
      <c r="J408" s="39"/>
      <c r="K408" s="39"/>
      <c r="N408" s="11"/>
      <c r="O408" s="11"/>
      <c r="P408" s="12"/>
    </row>
    <row r="409" spans="1:16" s="2" customFormat="1" x14ac:dyDescent="0.2">
      <c r="A409" s="1"/>
      <c r="B409" s="1"/>
      <c r="C409" s="1"/>
      <c r="D409" s="1"/>
      <c r="E409" s="1"/>
      <c r="F409" s="1"/>
      <c r="G409" s="1"/>
      <c r="H409" s="39"/>
      <c r="I409" s="39"/>
      <c r="J409" s="39"/>
      <c r="K409" s="39"/>
      <c r="N409" s="11"/>
      <c r="O409" s="11"/>
      <c r="P409" s="12"/>
    </row>
    <row r="410" spans="1:16" s="2" customFormat="1" x14ac:dyDescent="0.2">
      <c r="A410" s="1"/>
      <c r="B410" s="1"/>
      <c r="C410" s="1"/>
      <c r="D410" s="1"/>
      <c r="E410" s="1"/>
      <c r="F410" s="1"/>
      <c r="G410" s="1"/>
      <c r="H410" s="39"/>
      <c r="I410" s="39"/>
      <c r="J410" s="39"/>
      <c r="K410" s="39"/>
      <c r="N410" s="11"/>
      <c r="O410" s="11"/>
      <c r="P410" s="12"/>
    </row>
    <row r="411" spans="1:16" s="2" customFormat="1" x14ac:dyDescent="0.2">
      <c r="A411" s="1"/>
      <c r="B411" s="1"/>
      <c r="C411" s="1"/>
      <c r="D411" s="1"/>
      <c r="E411" s="1"/>
      <c r="F411" s="1"/>
      <c r="G411" s="1"/>
      <c r="H411" s="39"/>
      <c r="I411" s="39"/>
      <c r="J411" s="39"/>
      <c r="K411" s="39"/>
      <c r="N411" s="11"/>
      <c r="O411" s="11"/>
      <c r="P411" s="12"/>
    </row>
    <row r="412" spans="1:16" s="2" customFormat="1" x14ac:dyDescent="0.2">
      <c r="A412" s="1"/>
      <c r="B412" s="1"/>
      <c r="C412" s="1"/>
      <c r="D412" s="1"/>
      <c r="E412" s="1"/>
      <c r="F412" s="1"/>
      <c r="G412" s="1"/>
      <c r="H412" s="39"/>
      <c r="I412" s="39"/>
      <c r="J412" s="39"/>
      <c r="K412" s="39"/>
      <c r="N412" s="11"/>
      <c r="O412" s="11"/>
      <c r="P412" s="12"/>
    </row>
    <row r="413" spans="1:16" s="2" customFormat="1" x14ac:dyDescent="0.2">
      <c r="A413" s="1"/>
      <c r="B413" s="1"/>
      <c r="C413" s="1"/>
      <c r="D413" s="1"/>
      <c r="E413" s="1"/>
      <c r="F413" s="1"/>
      <c r="G413" s="1"/>
      <c r="H413" s="39"/>
      <c r="I413" s="39"/>
      <c r="J413" s="39"/>
      <c r="K413" s="39"/>
      <c r="N413" s="11"/>
      <c r="O413" s="11"/>
      <c r="P413" s="12"/>
    </row>
    <row r="414" spans="1:16" s="2" customFormat="1" x14ac:dyDescent="0.2">
      <c r="A414" s="1"/>
      <c r="B414" s="1"/>
      <c r="C414" s="1"/>
      <c r="D414" s="1"/>
      <c r="E414" s="1"/>
      <c r="F414" s="1"/>
      <c r="G414" s="1"/>
      <c r="H414" s="39"/>
      <c r="I414" s="39"/>
      <c r="J414" s="39"/>
      <c r="K414" s="39"/>
      <c r="N414" s="11"/>
      <c r="O414" s="11"/>
      <c r="P414" s="12"/>
    </row>
    <row r="415" spans="1:16" s="2" customFormat="1" x14ac:dyDescent="0.2">
      <c r="A415" s="1"/>
      <c r="B415" s="1"/>
      <c r="C415" s="1"/>
      <c r="D415" s="1"/>
      <c r="E415" s="1"/>
      <c r="F415" s="1"/>
      <c r="G415" s="1"/>
      <c r="H415" s="39"/>
      <c r="I415" s="39"/>
      <c r="J415" s="39"/>
      <c r="K415" s="39"/>
      <c r="N415" s="11"/>
      <c r="O415" s="11"/>
      <c r="P415" s="12"/>
    </row>
    <row r="416" spans="1:16" s="2" customFormat="1" x14ac:dyDescent="0.2">
      <c r="A416" s="1"/>
      <c r="B416" s="1"/>
      <c r="C416" s="1"/>
      <c r="D416" s="1"/>
      <c r="E416" s="1"/>
      <c r="F416" s="1"/>
      <c r="G416" s="1"/>
      <c r="H416" s="39"/>
      <c r="I416" s="39"/>
      <c r="J416" s="39"/>
      <c r="K416" s="39"/>
      <c r="N416" s="11"/>
      <c r="O416" s="11"/>
      <c r="P416" s="12"/>
    </row>
    <row r="417" spans="1:16" s="2" customFormat="1" x14ac:dyDescent="0.2">
      <c r="A417" s="1"/>
      <c r="B417" s="1"/>
      <c r="C417" s="1"/>
      <c r="D417" s="1"/>
      <c r="E417" s="1"/>
      <c r="F417" s="1"/>
      <c r="G417" s="1"/>
      <c r="H417" s="39"/>
      <c r="I417" s="39"/>
      <c r="J417" s="39"/>
      <c r="K417" s="39"/>
      <c r="N417" s="11"/>
      <c r="O417" s="11"/>
      <c r="P417" s="12"/>
    </row>
    <row r="418" spans="1:16" s="2" customFormat="1" x14ac:dyDescent="0.2">
      <c r="A418" s="1"/>
      <c r="B418" s="1"/>
      <c r="C418" s="1"/>
      <c r="D418" s="1"/>
      <c r="E418" s="1"/>
      <c r="F418" s="1"/>
      <c r="G418" s="1"/>
      <c r="H418" s="39"/>
      <c r="I418" s="39"/>
      <c r="J418" s="39"/>
      <c r="K418" s="39"/>
      <c r="N418" s="11"/>
      <c r="O418" s="11"/>
      <c r="P418" s="12"/>
    </row>
    <row r="419" spans="1:16" s="2" customFormat="1" x14ac:dyDescent="0.2">
      <c r="A419" s="1"/>
      <c r="B419" s="1"/>
      <c r="C419" s="1"/>
      <c r="D419" s="1"/>
      <c r="E419" s="1"/>
      <c r="F419" s="1"/>
      <c r="G419" s="1"/>
      <c r="H419" s="39"/>
      <c r="I419" s="39"/>
      <c r="J419" s="39"/>
      <c r="K419" s="39"/>
      <c r="N419" s="11"/>
      <c r="O419" s="11"/>
      <c r="P419" s="12"/>
    </row>
    <row r="420" spans="1:16" s="2" customFormat="1" x14ac:dyDescent="0.2">
      <c r="A420" s="1"/>
      <c r="B420" s="1"/>
      <c r="C420" s="1"/>
      <c r="D420" s="1"/>
      <c r="E420" s="1"/>
      <c r="F420" s="1"/>
      <c r="G420" s="1"/>
      <c r="H420" s="39"/>
      <c r="I420" s="39"/>
      <c r="J420" s="39"/>
      <c r="K420" s="39"/>
      <c r="N420" s="11"/>
      <c r="O420" s="11"/>
      <c r="P420" s="12"/>
    </row>
    <row r="421" spans="1:16" s="2" customFormat="1" x14ac:dyDescent="0.2">
      <c r="A421" s="1"/>
      <c r="B421" s="1"/>
      <c r="C421" s="1"/>
      <c r="D421" s="1"/>
      <c r="E421" s="1"/>
      <c r="F421" s="1"/>
      <c r="G421" s="1"/>
      <c r="H421" s="39"/>
      <c r="I421" s="39"/>
      <c r="J421" s="39"/>
      <c r="K421" s="39"/>
      <c r="N421" s="11"/>
      <c r="O421" s="11"/>
      <c r="P421" s="12"/>
    </row>
    <row r="422" spans="1:16" s="2" customFormat="1" x14ac:dyDescent="0.2">
      <c r="A422" s="1"/>
      <c r="B422" s="1"/>
      <c r="C422" s="1"/>
      <c r="D422" s="1"/>
      <c r="E422" s="1"/>
      <c r="F422" s="1"/>
      <c r="G422" s="1"/>
      <c r="H422" s="39"/>
      <c r="I422" s="39"/>
      <c r="J422" s="39"/>
      <c r="K422" s="39"/>
      <c r="N422" s="11"/>
      <c r="O422" s="11"/>
      <c r="P422" s="12"/>
    </row>
    <row r="423" spans="1:16" s="2" customFormat="1" x14ac:dyDescent="0.2">
      <c r="A423" s="1"/>
      <c r="B423" s="1"/>
      <c r="C423" s="1"/>
      <c r="D423" s="1"/>
      <c r="E423" s="1"/>
      <c r="F423" s="1"/>
      <c r="G423" s="1"/>
      <c r="H423" s="39"/>
      <c r="I423" s="39"/>
      <c r="J423" s="39"/>
      <c r="K423" s="39"/>
      <c r="N423" s="11"/>
      <c r="O423" s="11"/>
      <c r="P423" s="12"/>
    </row>
    <row r="424" spans="1:16" s="2" customFormat="1" x14ac:dyDescent="0.2">
      <c r="A424" s="1"/>
      <c r="B424" s="1"/>
      <c r="C424" s="1"/>
      <c r="D424" s="1"/>
      <c r="E424" s="1"/>
      <c r="F424" s="1"/>
      <c r="G424" s="1"/>
      <c r="H424" s="39"/>
      <c r="I424" s="39"/>
      <c r="J424" s="39"/>
      <c r="K424" s="39"/>
      <c r="N424" s="11"/>
      <c r="O424" s="11"/>
      <c r="P424" s="12"/>
    </row>
    <row r="425" spans="1:16" s="2" customFormat="1" x14ac:dyDescent="0.2">
      <c r="A425" s="1"/>
      <c r="B425" s="1"/>
      <c r="C425" s="1"/>
      <c r="D425" s="1"/>
      <c r="E425" s="1"/>
      <c r="F425" s="1"/>
      <c r="G425" s="1"/>
      <c r="H425" s="39"/>
      <c r="I425" s="39"/>
      <c r="J425" s="39"/>
      <c r="K425" s="39"/>
      <c r="N425" s="11"/>
      <c r="O425" s="11"/>
      <c r="P425" s="12"/>
    </row>
    <row r="426" spans="1:16" s="2" customFormat="1" x14ac:dyDescent="0.2">
      <c r="A426" s="1"/>
      <c r="B426" s="1"/>
      <c r="C426" s="1"/>
      <c r="D426" s="1"/>
      <c r="E426" s="1"/>
      <c r="F426" s="1"/>
      <c r="G426" s="1"/>
      <c r="H426" s="39"/>
      <c r="I426" s="39"/>
      <c r="J426" s="39"/>
      <c r="K426" s="39"/>
      <c r="N426" s="11"/>
      <c r="O426" s="11"/>
      <c r="P426" s="12"/>
    </row>
    <row r="427" spans="1:16" s="2" customFormat="1" x14ac:dyDescent="0.2">
      <c r="A427" s="1"/>
      <c r="B427" s="1"/>
      <c r="C427" s="1"/>
      <c r="D427" s="1"/>
      <c r="E427" s="1"/>
      <c r="F427" s="1"/>
      <c r="G427" s="1"/>
      <c r="H427" s="39"/>
      <c r="I427" s="39"/>
      <c r="J427" s="39"/>
      <c r="K427" s="39"/>
      <c r="N427" s="11"/>
      <c r="O427" s="11"/>
      <c r="P427" s="12"/>
    </row>
    <row r="428" spans="1:16" s="2" customFormat="1" x14ac:dyDescent="0.2">
      <c r="A428" s="1"/>
      <c r="B428" s="1"/>
      <c r="C428" s="1"/>
      <c r="D428" s="1"/>
      <c r="E428" s="1"/>
      <c r="F428" s="1"/>
      <c r="G428" s="1"/>
      <c r="H428" s="39"/>
      <c r="I428" s="39"/>
      <c r="J428" s="39"/>
      <c r="K428" s="39"/>
      <c r="N428" s="11"/>
      <c r="O428" s="11"/>
      <c r="P428" s="12"/>
    </row>
    <row r="429" spans="1:16" s="2" customFormat="1" x14ac:dyDescent="0.2">
      <c r="A429" s="1"/>
      <c r="B429" s="1"/>
      <c r="C429" s="1"/>
      <c r="D429" s="1"/>
      <c r="E429" s="1"/>
      <c r="F429" s="1"/>
      <c r="G429" s="1"/>
      <c r="H429" s="39"/>
      <c r="I429" s="39"/>
      <c r="J429" s="39"/>
      <c r="K429" s="39"/>
      <c r="N429" s="11"/>
      <c r="O429" s="11"/>
      <c r="P429" s="12"/>
    </row>
    <row r="430" spans="1:16" s="2" customFormat="1" x14ac:dyDescent="0.2">
      <c r="A430" s="1"/>
      <c r="B430" s="1"/>
      <c r="C430" s="1"/>
      <c r="D430" s="1"/>
      <c r="E430" s="1"/>
      <c r="F430" s="1"/>
      <c r="G430" s="1"/>
      <c r="H430" s="39"/>
      <c r="I430" s="39"/>
      <c r="J430" s="39"/>
      <c r="K430" s="39"/>
      <c r="N430" s="11"/>
      <c r="O430" s="11"/>
      <c r="P430" s="12"/>
    </row>
    <row r="431" spans="1:16" s="2" customFormat="1" x14ac:dyDescent="0.2">
      <c r="A431" s="1"/>
      <c r="B431" s="1"/>
      <c r="C431" s="1"/>
      <c r="D431" s="1"/>
      <c r="E431" s="1"/>
      <c r="F431" s="1"/>
      <c r="G431" s="1"/>
      <c r="H431" s="39"/>
      <c r="I431" s="39"/>
      <c r="J431" s="39"/>
      <c r="K431" s="39"/>
      <c r="N431" s="11"/>
      <c r="O431" s="11"/>
      <c r="P431" s="12"/>
    </row>
    <row r="432" spans="1:16" s="2" customFormat="1" x14ac:dyDescent="0.2">
      <c r="A432" s="1"/>
      <c r="B432" s="1"/>
      <c r="C432" s="1"/>
      <c r="D432" s="1"/>
      <c r="E432" s="1"/>
      <c r="F432" s="1"/>
      <c r="G432" s="1"/>
      <c r="H432" s="39"/>
      <c r="I432" s="39"/>
      <c r="J432" s="39"/>
      <c r="K432" s="39"/>
      <c r="N432" s="11"/>
      <c r="O432" s="11"/>
      <c r="P432" s="12"/>
    </row>
    <row r="433" spans="1:16" s="2" customFormat="1" x14ac:dyDescent="0.2">
      <c r="A433" s="1"/>
      <c r="B433" s="1"/>
      <c r="C433" s="1"/>
      <c r="D433" s="1"/>
      <c r="E433" s="1"/>
      <c r="F433" s="1"/>
      <c r="G433" s="1"/>
      <c r="H433" s="39"/>
      <c r="I433" s="39"/>
      <c r="J433" s="39"/>
      <c r="K433" s="39"/>
      <c r="N433" s="11"/>
      <c r="O433" s="11"/>
      <c r="P433" s="12"/>
    </row>
    <row r="434" spans="1:16" s="2" customFormat="1" x14ac:dyDescent="0.2">
      <c r="A434" s="1"/>
      <c r="B434" s="1"/>
      <c r="C434" s="1"/>
      <c r="D434" s="1"/>
      <c r="E434" s="1"/>
      <c r="F434" s="1"/>
      <c r="G434" s="1"/>
      <c r="H434" s="39"/>
      <c r="I434" s="39"/>
      <c r="J434" s="39"/>
      <c r="K434" s="39"/>
      <c r="N434" s="11"/>
      <c r="O434" s="11"/>
      <c r="P434" s="12"/>
    </row>
    <row r="435" spans="1:16" s="2" customFormat="1" x14ac:dyDescent="0.2">
      <c r="A435" s="1"/>
      <c r="B435" s="1"/>
      <c r="C435" s="1"/>
      <c r="D435" s="1"/>
      <c r="E435" s="1"/>
      <c r="F435" s="1"/>
      <c r="G435" s="1"/>
      <c r="H435" s="39"/>
      <c r="I435" s="39"/>
      <c r="J435" s="39"/>
      <c r="K435" s="39"/>
      <c r="N435" s="11"/>
      <c r="O435" s="11"/>
      <c r="P435" s="12"/>
    </row>
    <row r="436" spans="1:16" s="2" customFormat="1" x14ac:dyDescent="0.2">
      <c r="A436" s="1"/>
      <c r="B436" s="1"/>
      <c r="C436" s="1"/>
      <c r="D436" s="1"/>
      <c r="E436" s="1"/>
      <c r="F436" s="1"/>
      <c r="G436" s="1"/>
      <c r="H436" s="39"/>
      <c r="I436" s="39"/>
      <c r="J436" s="39"/>
      <c r="K436" s="39"/>
      <c r="N436" s="11"/>
      <c r="O436" s="11"/>
      <c r="P436" s="12"/>
    </row>
    <row r="437" spans="1:16" s="2" customFormat="1" x14ac:dyDescent="0.2">
      <c r="A437" s="1"/>
      <c r="B437" s="1"/>
      <c r="C437" s="1"/>
      <c r="D437" s="1"/>
      <c r="E437" s="1"/>
      <c r="F437" s="1"/>
      <c r="G437" s="1"/>
      <c r="H437" s="39"/>
      <c r="I437" s="39"/>
      <c r="J437" s="39"/>
      <c r="K437" s="39"/>
      <c r="N437" s="11"/>
      <c r="O437" s="11"/>
      <c r="P437" s="12"/>
    </row>
    <row r="438" spans="1:16" s="2" customFormat="1" x14ac:dyDescent="0.2">
      <c r="A438" s="1"/>
      <c r="B438" s="1"/>
      <c r="C438" s="1"/>
      <c r="D438" s="1"/>
      <c r="E438" s="1"/>
      <c r="F438" s="1"/>
      <c r="G438" s="1"/>
      <c r="H438" s="39"/>
      <c r="I438" s="39"/>
      <c r="J438" s="39"/>
      <c r="K438" s="39"/>
      <c r="N438" s="11"/>
      <c r="O438" s="11"/>
      <c r="P438" s="12"/>
    </row>
    <row r="439" spans="1:16" s="2" customFormat="1" x14ac:dyDescent="0.2">
      <c r="A439" s="1"/>
      <c r="B439" s="1"/>
      <c r="C439" s="1"/>
      <c r="D439" s="1"/>
      <c r="E439" s="1"/>
      <c r="F439" s="1"/>
      <c r="G439" s="1"/>
      <c r="H439" s="39"/>
      <c r="I439" s="39"/>
      <c r="J439" s="39"/>
      <c r="K439" s="39"/>
      <c r="N439" s="11"/>
      <c r="O439" s="11"/>
      <c r="P439" s="12"/>
    </row>
    <row r="440" spans="1:16" s="2" customFormat="1" x14ac:dyDescent="0.2">
      <c r="A440" s="1"/>
      <c r="B440" s="1"/>
      <c r="C440" s="1"/>
      <c r="D440" s="1"/>
      <c r="E440" s="1"/>
      <c r="F440" s="1"/>
      <c r="G440" s="1"/>
      <c r="H440" s="39"/>
      <c r="I440" s="39"/>
      <c r="J440" s="39"/>
      <c r="K440" s="39"/>
      <c r="N440" s="11"/>
      <c r="O440" s="11"/>
      <c r="P440" s="12"/>
    </row>
    <row r="441" spans="1:16" s="2" customForma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N441" s="11"/>
      <c r="P441" s="12"/>
    </row>
  </sheetData>
  <mergeCells count="7">
    <mergeCell ref="E1:G1"/>
    <mergeCell ref="E2:G2"/>
    <mergeCell ref="E3:G3"/>
    <mergeCell ref="E5:G5"/>
    <mergeCell ref="E7:E8"/>
    <mergeCell ref="F7:F8"/>
    <mergeCell ref="G7:G8"/>
  </mergeCells>
  <conditionalFormatting sqref="D170:D171">
    <cfRule type="duplicateValues" dxfId="2" priority="3" stopIfTrue="1"/>
  </conditionalFormatting>
  <conditionalFormatting sqref="D173">
    <cfRule type="duplicateValues" dxfId="1" priority="2" stopIfTrue="1"/>
  </conditionalFormatting>
  <conditionalFormatting sqref="D174">
    <cfRule type="duplicateValues" dxfId="0" priority="1" stopIfTrue="1"/>
  </conditionalFormatting>
  <pageMargins left="0.98425196850393704" right="0.19685039370078741" top="0.19685039370078741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analt ing enero jun</vt:lpstr>
      <vt:lpstr>'analt ing enero jun'!Área_de_impresión</vt:lpstr>
      <vt:lpstr>'analt ing enero jun'!Títulos_a_imprimir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2019-08-12T20:07:49Z</cp:lastPrinted>
  <dcterms:created xsi:type="dcterms:W3CDTF">2019-08-12T19:45:40Z</dcterms:created>
  <dcterms:modified xsi:type="dcterms:W3CDTF">2019-08-12T23:48:12Z</dcterms:modified>
</cp:coreProperties>
</file>